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Об обеспечении\"/>
    </mc:Choice>
  </mc:AlternateContent>
  <bookViews>
    <workbookView xWindow="0" yWindow="0" windowWidth="23040" windowHeight="7668" tabRatio="794" firstSheet="3" activeTab="3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'!$D$2:$D$103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'!$A$1:$T$80</definedName>
  </definedNames>
  <calcPr calcId="162913"/>
</workbook>
</file>

<file path=xl/calcChain.xml><?xml version="1.0" encoding="utf-8"?>
<calcChain xmlns="http://schemas.openxmlformats.org/spreadsheetml/2006/main">
  <c r="R59" i="13" l="1"/>
  <c r="Q59" i="13"/>
  <c r="R58" i="13"/>
  <c r="R70" i="13" s="1"/>
  <c r="Q58" i="13"/>
  <c r="Q70" i="13" s="1"/>
  <c r="R57" i="13"/>
  <c r="R69" i="13" s="1"/>
  <c r="Q57" i="13"/>
  <c r="Q69" i="13" s="1"/>
  <c r="R56" i="13"/>
  <c r="R68" i="13" s="1"/>
  <c r="Q56" i="13"/>
  <c r="Q68" i="13" s="1"/>
  <c r="O59" i="13"/>
  <c r="O71" i="13" s="1"/>
  <c r="N59" i="13"/>
  <c r="N71" i="13" s="1"/>
  <c r="O58" i="13"/>
  <c r="O70" i="13" s="1"/>
  <c r="N58" i="13"/>
  <c r="N70" i="13" s="1"/>
  <c r="O57" i="13"/>
  <c r="O69" i="13" s="1"/>
  <c r="N57" i="13"/>
  <c r="N69" i="13" s="1"/>
  <c r="O56" i="13"/>
  <c r="O68" i="13" s="1"/>
  <c r="N56" i="13"/>
  <c r="N68" i="13" s="1"/>
  <c r="R48" i="13"/>
  <c r="R27" i="13" s="1"/>
  <c r="Q48" i="13"/>
  <c r="Q27" i="13" s="1"/>
  <c r="R47" i="13"/>
  <c r="R26" i="13" s="1"/>
  <c r="Q47" i="13"/>
  <c r="Q26" i="13" s="1"/>
  <c r="R46" i="13"/>
  <c r="R25" i="13" s="1"/>
  <c r="Q46" i="13"/>
  <c r="Q25" i="13" s="1"/>
  <c r="Q49" i="13" l="1"/>
  <c r="Q28" i="13" s="1"/>
  <c r="Q71" i="13"/>
  <c r="R49" i="13"/>
  <c r="R28" i="13" s="1"/>
  <c r="R71" i="13"/>
  <c r="L59" i="13"/>
  <c r="L71" i="13" s="1"/>
  <c r="L58" i="13"/>
  <c r="L70" i="13" s="1"/>
  <c r="L57" i="13"/>
  <c r="L69" i="13" s="1"/>
  <c r="L56" i="13"/>
  <c r="L68" i="13" s="1"/>
  <c r="K59" i="13"/>
  <c r="K71" i="13" s="1"/>
  <c r="K58" i="13"/>
  <c r="K70" i="13" s="1"/>
  <c r="K57" i="13"/>
  <c r="K69" i="13" s="1"/>
  <c r="K56" i="13"/>
  <c r="K68" i="13" s="1"/>
  <c r="K46" i="13"/>
  <c r="K25" i="13" s="1"/>
  <c r="L46" i="13"/>
  <c r="L25" i="13" s="1"/>
  <c r="R62" i="13"/>
  <c r="Q62" i="13"/>
  <c r="O62" i="13"/>
  <c r="N62" i="13"/>
  <c r="L62" i="13"/>
  <c r="K62" i="13"/>
  <c r="F62" i="13"/>
  <c r="E62" i="13"/>
  <c r="I62" i="13"/>
  <c r="H62" i="13"/>
  <c r="K48" i="13" l="1"/>
  <c r="K27" i="13" s="1"/>
  <c r="L48" i="13"/>
  <c r="L27" i="13" s="1"/>
  <c r="I59" i="13"/>
  <c r="I71" i="13" s="1"/>
  <c r="I58" i="13"/>
  <c r="I70" i="13" s="1"/>
  <c r="I57" i="13"/>
  <c r="I69" i="13" s="1"/>
  <c r="I56" i="13"/>
  <c r="I68" i="13" s="1"/>
  <c r="H58" i="13"/>
  <c r="H70" i="13" s="1"/>
  <c r="H57" i="13"/>
  <c r="H69" i="13" s="1"/>
  <c r="H56" i="13"/>
  <c r="H68" i="13" s="1"/>
  <c r="R50" i="13"/>
  <c r="Q50" i="13"/>
  <c r="O50" i="13"/>
  <c r="N50" i="13"/>
  <c r="L50" i="13"/>
  <c r="K50" i="13"/>
  <c r="I50" i="13"/>
  <c r="H50" i="13"/>
  <c r="F49" i="13"/>
  <c r="F48" i="13"/>
  <c r="F47" i="13"/>
  <c r="F46" i="13"/>
  <c r="E49" i="13"/>
  <c r="E47" i="13"/>
  <c r="E46" i="13"/>
  <c r="E48" i="13"/>
  <c r="F59" i="13"/>
  <c r="F71" i="13" s="1"/>
  <c r="F58" i="13"/>
  <c r="F70" i="13" s="1"/>
  <c r="F57" i="13"/>
  <c r="F69" i="13" s="1"/>
  <c r="F56" i="13"/>
  <c r="F68" i="13" s="1"/>
  <c r="E59" i="13"/>
  <c r="E71" i="13" s="1"/>
  <c r="E58" i="13"/>
  <c r="E70" i="13" s="1"/>
  <c r="E57" i="13"/>
  <c r="E69" i="13" s="1"/>
  <c r="E56" i="13"/>
  <c r="E68" i="13" s="1"/>
  <c r="K15" i="13"/>
  <c r="L15" i="13"/>
  <c r="Q15" i="13"/>
  <c r="R15" i="13"/>
  <c r="Q18" i="13"/>
  <c r="R18" i="13"/>
  <c r="E43" i="13" l="1"/>
  <c r="E28" i="13"/>
  <c r="E18" i="13" s="1"/>
  <c r="F40" i="13"/>
  <c r="F25" i="13"/>
  <c r="F41" i="13"/>
  <c r="F26" i="13"/>
  <c r="F43" i="13"/>
  <c r="F28" i="13"/>
  <c r="E26" i="13"/>
  <c r="E41" i="13"/>
  <c r="E40" i="13"/>
  <c r="E25" i="13"/>
  <c r="F27" i="13"/>
  <c r="F42" i="13"/>
  <c r="E27" i="13"/>
  <c r="E42" i="13"/>
  <c r="G42" i="13"/>
  <c r="P50" i="13"/>
  <c r="S50" i="13"/>
  <c r="M50" i="13"/>
  <c r="L17" i="13"/>
  <c r="J58" i="13"/>
  <c r="J50" i="13"/>
  <c r="S48" i="13"/>
  <c r="Q45" i="13"/>
  <c r="O48" i="13"/>
  <c r="O27" i="13" s="1"/>
  <c r="O47" i="13"/>
  <c r="O26" i="13" s="1"/>
  <c r="O46" i="13"/>
  <c r="N48" i="13"/>
  <c r="N27" i="13" s="1"/>
  <c r="N47" i="13"/>
  <c r="N26" i="13" s="1"/>
  <c r="N46" i="13"/>
  <c r="L47" i="13"/>
  <c r="L26" i="13" s="1"/>
  <c r="K47" i="13"/>
  <c r="K26" i="13" s="1"/>
  <c r="I48" i="13"/>
  <c r="I27" i="13" s="1"/>
  <c r="I47" i="13"/>
  <c r="I46" i="13"/>
  <c r="H48" i="13"/>
  <c r="H27" i="13" s="1"/>
  <c r="H47" i="13"/>
  <c r="H46" i="13"/>
  <c r="H59" i="13"/>
  <c r="M58" i="13"/>
  <c r="R55" i="13"/>
  <c r="Q55" i="13"/>
  <c r="O55" i="13"/>
  <c r="H55" i="13"/>
  <c r="K55" i="13"/>
  <c r="I55" i="13"/>
  <c r="S53" i="13"/>
  <c r="P53" i="13"/>
  <c r="M53" i="13"/>
  <c r="J53" i="13"/>
  <c r="G53" i="13"/>
  <c r="F50" i="13"/>
  <c r="E50" i="13"/>
  <c r="O49" i="13"/>
  <c r="N49" i="13"/>
  <c r="L49" i="13"/>
  <c r="K49" i="13"/>
  <c r="I49" i="13"/>
  <c r="I26" i="13" l="1"/>
  <c r="I16" i="13" s="1"/>
  <c r="L28" i="13"/>
  <c r="L18" i="13" s="1"/>
  <c r="K28" i="13"/>
  <c r="K18" i="13" s="1"/>
  <c r="N25" i="13"/>
  <c r="N15" i="13" s="1"/>
  <c r="H49" i="13"/>
  <c r="H71" i="13"/>
  <c r="H25" i="13"/>
  <c r="H15" i="13" s="1"/>
  <c r="I28" i="13"/>
  <c r="I18" i="13" s="1"/>
  <c r="O28" i="13"/>
  <c r="O18" i="13" s="1"/>
  <c r="O25" i="13"/>
  <c r="O15" i="13" s="1"/>
  <c r="H26" i="13"/>
  <c r="H16" i="13" s="1"/>
  <c r="I25" i="13"/>
  <c r="I15" i="13" s="1"/>
  <c r="N28" i="13"/>
  <c r="N18" i="13" s="1"/>
  <c r="M27" i="13"/>
  <c r="L45" i="13"/>
  <c r="S55" i="13"/>
  <c r="K17" i="13"/>
  <c r="M17" i="13" s="1"/>
  <c r="F55" i="13"/>
  <c r="R45" i="13"/>
  <c r="S45" i="13" s="1"/>
  <c r="K45" i="13"/>
  <c r="M45" i="13" s="1"/>
  <c r="N55" i="13"/>
  <c r="P55" i="13" s="1"/>
  <c r="G48" i="13"/>
  <c r="S58" i="13"/>
  <c r="F45" i="13"/>
  <c r="G50" i="13"/>
  <c r="G58" i="13"/>
  <c r="J55" i="13"/>
  <c r="P48" i="13"/>
  <c r="L55" i="13"/>
  <c r="M55" i="13" s="1"/>
  <c r="P58" i="13"/>
  <c r="M48" i="13"/>
  <c r="N45" i="13"/>
  <c r="J48" i="13"/>
  <c r="O45" i="13"/>
  <c r="I45" i="13"/>
  <c r="H28" i="13" l="1"/>
  <c r="H18" i="13" s="1"/>
  <c r="H45" i="13"/>
  <c r="P45" i="13"/>
  <c r="J45" i="13"/>
  <c r="R9" i="14" l="1"/>
  <c r="O9" i="14"/>
  <c r="L9" i="14"/>
  <c r="I9" i="14"/>
  <c r="F9" i="14"/>
  <c r="R8" i="14"/>
  <c r="O8" i="14"/>
  <c r="L8" i="14"/>
  <c r="I8" i="14"/>
  <c r="F8" i="14"/>
  <c r="F18" i="13"/>
  <c r="F16" i="13"/>
  <c r="F15" i="13"/>
  <c r="R16" i="13"/>
  <c r="Q16" i="13"/>
  <c r="E15" i="13"/>
  <c r="O16" i="13" l="1"/>
  <c r="N16" i="13"/>
  <c r="R17" i="13"/>
  <c r="R14" i="13" s="1"/>
  <c r="R24" i="13"/>
  <c r="Q17" i="13"/>
  <c r="S27" i="13"/>
  <c r="Q24" i="13"/>
  <c r="O24" i="13"/>
  <c r="O17" i="13"/>
  <c r="O14" i="13" s="1"/>
  <c r="P27" i="13"/>
  <c r="N17" i="13"/>
  <c r="N24" i="13"/>
  <c r="I24" i="13"/>
  <c r="I17" i="13"/>
  <c r="I14" i="13" s="1"/>
  <c r="H24" i="13"/>
  <c r="H17" i="13"/>
  <c r="J27" i="13"/>
  <c r="E39" i="13"/>
  <c r="E17" i="13"/>
  <c r="M70" i="13"/>
  <c r="E16" i="13"/>
  <c r="E24" i="13"/>
  <c r="K67" i="13"/>
  <c r="F39" i="13"/>
  <c r="J24" i="13" l="1"/>
  <c r="S24" i="13"/>
  <c r="P24" i="13"/>
  <c r="L16" i="13"/>
  <c r="L14" i="13" s="1"/>
  <c r="L24" i="13"/>
  <c r="K16" i="13"/>
  <c r="K14" i="13" s="1"/>
  <c r="M14" i="13" s="1"/>
  <c r="K24" i="13"/>
  <c r="M24" i="13" s="1"/>
  <c r="L67" i="13"/>
  <c r="M67" i="13" s="1"/>
  <c r="Q14" i="13"/>
  <c r="S14" i="13" s="1"/>
  <c r="S17" i="13"/>
  <c r="N14" i="13"/>
  <c r="P14" i="13" s="1"/>
  <c r="P17" i="13"/>
  <c r="J17" i="13"/>
  <c r="H14" i="13"/>
  <c r="J14" i="13" s="1"/>
  <c r="E14" i="13"/>
  <c r="G39" i="13"/>
  <c r="F67" i="13"/>
  <c r="N67" i="13"/>
  <c r="I67" i="13"/>
  <c r="S70" i="13"/>
  <c r="G70" i="13"/>
  <c r="Q67" i="13"/>
  <c r="P70" i="13"/>
  <c r="E67" i="13"/>
  <c r="H67" i="13"/>
  <c r="J70" i="13"/>
  <c r="G27" i="13"/>
  <c r="F17" i="13"/>
  <c r="F24" i="13"/>
  <c r="G24" i="13" s="1"/>
  <c r="G67" i="13" l="1"/>
  <c r="O67" i="13"/>
  <c r="P67" i="13" s="1"/>
  <c r="R67" i="13"/>
  <c r="S67" i="13" s="1"/>
  <c r="G17" i="13"/>
  <c r="F14" i="13"/>
  <c r="G14" i="13" s="1"/>
  <c r="J67" i="13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C5" i="8" l="1"/>
  <c r="C11" i="8"/>
  <c r="D11" i="8" s="1"/>
  <c r="C14" i="8"/>
  <c r="D14" i="8" s="1"/>
  <c r="C19" i="8"/>
  <c r="D19" i="8" s="1"/>
  <c r="D5" i="8"/>
  <c r="C24" i="8" l="1"/>
  <c r="D24" i="8"/>
  <c r="E45" i="13"/>
  <c r="G45" i="13" s="1"/>
  <c r="E55" i="13"/>
  <c r="G55" i="13" s="1"/>
</calcChain>
</file>

<file path=xl/sharedStrings.xml><?xml version="1.0" encoding="utf-8"?>
<sst xmlns="http://schemas.openxmlformats.org/spreadsheetml/2006/main" count="661" uniqueCount="308">
  <si>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</si>
  <si>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</si>
  <si>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</si>
  <si>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</si>
  <si>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</si>
  <si>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</si>
  <si>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</si>
  <si>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</si>
  <si>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</si>
  <si>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</si>
  <si>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</si>
  <si>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</si>
  <si>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</si>
  <si>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</si>
  <si>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</si>
  <si>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</si>
  <si>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</si>
  <si>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</si>
  <si>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</si>
  <si>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</si>
  <si>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</si>
  <si>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</si>
  <si>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</si>
  <si>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</si>
  <si>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</si>
  <si>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</si>
  <si>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</si>
  <si>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</si>
  <si>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</si>
  <si>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</si>
  <si>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</si>
  <si>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</si>
  <si>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</si>
  <si>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</si>
  <si>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</si>
  <si>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</si>
  <si>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</si>
  <si>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</si>
  <si>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</si>
  <si>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</si>
  <si>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</si>
  <si>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</si>
  <si>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</si>
  <si>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</si>
  <si>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</si>
  <si>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</si>
  <si>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</si>
  <si>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</si>
  <si>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</si>
  <si>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</si>
  <si>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</si>
  <si>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</si>
  <si>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</si>
  <si>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</si>
  <si>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</si>
  <si>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</si>
  <si>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</si>
  <si>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</si>
  <si>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</si>
  <si>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</si>
  <si>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</si>
  <si>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</si>
  <si>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</si>
  <si>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</si>
  <si>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</si>
  <si>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</si>
  <si>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</si>
  <si>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</si>
  <si>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</si>
  <si>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</si>
  <si>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</si>
  <si>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</si>
  <si>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</si>
  <si>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</si>
  <si>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</si>
  <si>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</si>
  <si>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</si>
  <si>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</si>
  <si>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</si>
  <si>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</si>
  <si>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</si>
  <si>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</si>
  <si>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</si>
  <si>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</si>
  <si>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</si>
  <si>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</si>
  <si>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</si>
  <si>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</si>
  <si>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</si>
  <si>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</si>
  <si>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</si>
  <si>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</si>
  <si>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</si>
  <si>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</si>
  <si>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</si>
  <si>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</si>
  <si>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</si>
  <si>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</si>
  <si>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</si>
  <si>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</si>
  <si>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</si>
  <si>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</si>
  <si>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</si>
  <si>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</si>
  <si>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</si>
  <si>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</si>
  <si>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</si>
  <si>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</si>
  <si>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</si>
  <si>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</si>
  <si>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</si>
  <si>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</si>
  <si>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</si>
  <si>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</si>
  <si>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</si>
  <si>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</si>
  <si>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</si>
  <si>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</si>
  <si>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</si>
  <si>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</si>
  <si>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</si>
  <si>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</si>
  <si>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</si>
  <si>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</si>
  <si>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</si>
  <si>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</si>
  <si>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</si>
  <si>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</si>
  <si>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</si>
  <si>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</si>
  <si>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</si>
  <si>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</si>
  <si>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</si>
  <si>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</si>
  <si>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</si>
  <si>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</si>
  <si>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</si>
  <si>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</si>
  <si>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</si>
  <si>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</si>
  <si>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</si>
  <si>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</si>
  <si>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</si>
  <si>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</si>
  <si>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</si>
  <si>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</si>
  <si>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</si>
  <si>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</si>
  <si>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</si>
  <si>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</si>
  <si>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</si>
  <si>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</si>
  <si>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</si>
  <si>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</si>
  <si>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</si>
  <si>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</si>
  <si>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</si>
  <si>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</si>
  <si>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</si>
  <si>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</si>
  <si>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</si>
  <si>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</si>
  <si>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</si>
  <si>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</si>
  <si>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</si>
  <si>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</si>
  <si>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</si>
  <si>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</si>
  <si>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</si>
  <si>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</si>
  <si>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</si>
  <si>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</si>
  <si>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</si>
  <si>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</si>
  <si>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</si>
  <si>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</si>
  <si>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</si>
  <si>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</si>
  <si>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</si>
  <si>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</si>
  <si>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</si>
  <si>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</si>
  <si>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</si>
  <si>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</si>
  <si>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</si>
  <si>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</si>
  <si>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</si>
  <si>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</si>
  <si>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</si>
  <si>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</si>
  <si>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</si>
  <si>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</si>
  <si>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</si>
  <si>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</si>
  <si>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</si>
  <si>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</si>
  <si>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</si>
  <si>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</si>
  <si>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</si>
  <si>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</si>
  <si>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</si>
  <si>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</si>
  <si>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</si>
  <si>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</si>
  <si>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</si>
  <si>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</si>
  <si>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</si>
  <si>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</si>
  <si>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</si>
  <si>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</si>
  <si>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</si>
  <si>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</si>
  <si>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</si>
  <si>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</si>
  <si>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</si>
  <si>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</si>
  <si>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</si>
  <si>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</si>
  <si>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</si>
  <si>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</si>
  <si>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</si>
  <si>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</si>
  <si>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</si>
  <si>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</si>
  <si>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</si>
  <si>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</si>
  <si>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</si>
  <si>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</si>
  <si>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</si>
  <si>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</si>
  <si>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</si>
  <si>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</si>
  <si>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</si>
  <si>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</si>
  <si>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</si>
  <si>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</si>
  <si>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</si>
  <si>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</si>
  <si>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</si>
  <si>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</si>
  <si>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</si>
  <si>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</si>
  <si>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</si>
  <si>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</si>
  <si>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</si>
  <si>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</si>
  <si>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</si>
  <si>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</si>
  <si>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</si>
  <si>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</si>
  <si>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</si>
  <si>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</si>
  <si>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</si>
  <si>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</si>
  <si>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</si>
  <si>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</si>
  <si>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</si>
  <si>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</si>
  <si>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</si>
  <si>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</si>
  <si>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</si>
  <si>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</si>
  <si>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</si>
  <si>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</si>
  <si>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</si>
  <si>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</si>
  <si>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</si>
  <si>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</si>
  <si>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</si>
  <si>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</si>
  <si>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</si>
  <si>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</si>
  <si>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</si>
  <si>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</si>
  <si>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</si>
  <si>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</si>
  <si>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</si>
  <si>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</si>
  <si>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</si>
  <si>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</si>
  <si>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</si>
  <si>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</si>
  <si>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</si>
  <si>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</si>
  <si>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</si>
  <si>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</si>
  <si>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</si>
  <si>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</si>
  <si>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</si>
  <si>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Начальник управления по экономике и финансам администрации поселения  __________________________ Е.А. Нестерова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</si>
  <si>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</si>
  <si>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</si>
  <si>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Соисполнитель 1: МКУ "Партнер"
</t>
  </si>
  <si>
    <t xml:space="preserve">план на 2024 год </t>
  </si>
  <si>
    <t>Значение показателя на 2024 год</t>
  </si>
  <si>
    <t xml:space="preserve">Итого </t>
  </si>
  <si>
    <t>Согласовано:</t>
  </si>
  <si>
    <t>Начальник службы экономического развития и планирования управления по экономике и финансам администрации поселения  ___________________ (Н.С. Якимова)</t>
  </si>
  <si>
    <t>"Об обеспечении безопасных условий жизнедеятельности населения в городском поселении Излучинск"</t>
  </si>
  <si>
    <t>Целевые показатели муниципальной программы "Об обеспечении безопасных условий жизнедеятельности населения в городском поселении Излучинск"</t>
  </si>
  <si>
    <t>Увеличение количества мероприятий, направленных на обеспечении безопасных условий жизнедеятельности населения на территории поселения</t>
  </si>
  <si>
    <t>Увеличение доли населения поселения, охваченного профилактическими мероприятиями, направленными на обеспечении безопасных условий жизнедеятельности населения на территории поселения</t>
  </si>
  <si>
    <t xml:space="preserve">Постановление администрации городского поселения Излучинск от 24.11.2021 г № 600 «Об утверждении муниципальной программы «Об обеспечении безопасных условий жизнедеятельности населения в городском поселении Излучинск» (в редакции от 28.12.2024 № 634) </t>
  </si>
  <si>
    <t xml:space="preserve">Комплекс процессных мероприятий «Организация и осуществление мероприятий по обеспечению комплексной системы обеспечения безопасности жизнедеятельности населения в поселении» </t>
  </si>
  <si>
    <t xml:space="preserve">Мероприятие (результат) «Обеспечены первичные меры по пожарной безопасности, защиты населения от чрезвычайных ситуаций природного и техногенного характера, безопасности людей на водных объектах»
</t>
  </si>
  <si>
    <t>Ответственный исполнитель:  Отдел по гражданской обороне и обеспечению общественной безопасности администрации поселения</t>
  </si>
  <si>
    <t xml:space="preserve"> Отдел по гражданской обороне и обеспечению общественной безопасности администрации поселения</t>
  </si>
  <si>
    <t>Исполнитель: Пинигина Елена Вадимовна, главный специалист отдела технического обеспечения ОМСУ МКУ "Партнер", тел.: 8 (3466) 28-13-56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</si>
</sst>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  <numFmt numFmtId="170" formatCode="#,##0_ ;\-#,##0\ 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37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3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</xf>
    <xf numFmtId="165" fontId="24" fillId="0" borderId="33" xfId="0" applyNumberFormat="1" applyFont="1" applyFill="1" applyBorder="1" applyAlignment="1" applyProtection="1">
      <alignment horizontal="left" vertical="top" wrapText="1"/>
    </xf>
    <xf numFmtId="0" fontId="15" fillId="0" borderId="10" xfId="0" applyFont="1" applyBorder="1" applyAlignment="1">
      <alignment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36" xfId="0" applyFont="1" applyBorder="1" applyAlignment="1">
      <alignment horizontal="center" vertical="top"/>
    </xf>
    <xf numFmtId="0" fontId="24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170" fontId="6" fillId="0" borderId="5" xfId="2" applyNumberFormat="1" applyFont="1" applyBorder="1" applyAlignment="1">
      <alignment horizontal="center" vertical="top" wrapText="1"/>
    </xf>
    <xf numFmtId="170" fontId="6" fillId="0" borderId="29" xfId="2" applyNumberFormat="1" applyFont="1" applyBorder="1" applyAlignment="1">
      <alignment horizontal="center" vertical="top" wrapText="1"/>
    </xf>
    <xf numFmtId="10" fontId="6" fillId="0" borderId="29" xfId="2" applyNumberFormat="1" applyFont="1" applyBorder="1" applyAlignment="1">
      <alignment horizontal="center" vertical="top" wrapText="1"/>
    </xf>
    <xf numFmtId="0" fontId="6" fillId="0" borderId="1" xfId="0" applyFont="1" applyBorder="1"/>
    <xf numFmtId="3" fontId="6" fillId="0" borderId="35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</xf>
    <xf numFmtId="170" fontId="6" fillId="0" borderId="1" xfId="2" applyNumberFormat="1" applyFont="1" applyBorder="1" applyAlignment="1">
      <alignment horizontal="center"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170" fontId="6" fillId="3" borderId="4" xfId="2" applyNumberFormat="1" applyFont="1" applyFill="1" applyBorder="1" applyAlignment="1">
      <alignment horizontal="center" vertical="top" wrapText="1"/>
    </xf>
    <xf numFmtId="1" fontId="6" fillId="0" borderId="10" xfId="0" applyNumberFormat="1" applyFont="1" applyFill="1" applyBorder="1" applyAlignment="1" applyProtection="1">
      <alignment horizontal="center" vertical="center" wrapText="1"/>
    </xf>
    <xf numFmtId="1" fontId="6" fillId="0" borderId="26" xfId="0" applyNumberFormat="1" applyFont="1" applyFill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Alignment="1"/>
    <xf numFmtId="0" fontId="19" fillId="0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25" xfId="0" applyFont="1" applyFill="1" applyBorder="1" applyAlignment="1" applyProtection="1">
      <alignment horizontal="left" vertical="top" wrapText="1"/>
    </xf>
    <xf numFmtId="0" fontId="6" fillId="0" borderId="2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13" xfId="0" applyFont="1" applyFill="1" applyBorder="1"/>
    <xf numFmtId="0" fontId="6" fillId="0" borderId="15" xfId="0" applyFont="1" applyFill="1" applyBorder="1" applyAlignment="1" applyProtection="1">
      <alignment horizontal="center" vertical="top"/>
    </xf>
    <xf numFmtId="0" fontId="0" fillId="0" borderId="12" xfId="0" applyFont="1" applyBorder="1"/>
    <xf numFmtId="165" fontId="24" fillId="0" borderId="18" xfId="0" applyNumberFormat="1" applyFont="1" applyFill="1" applyBorder="1" applyAlignment="1" applyProtection="1">
      <alignment horizontal="left" vertical="top" wrapText="1"/>
    </xf>
    <xf numFmtId="165" fontId="24" fillId="0" borderId="19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17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left" vertical="top" wrapText="1"/>
    </xf>
    <xf numFmtId="0" fontId="0" fillId="0" borderId="21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6" fillId="0" borderId="28" xfId="0" applyNumberFormat="1" applyFont="1" applyFill="1" applyBorder="1" applyAlignment="1" applyProtection="1">
      <alignment horizontal="center" vertical="center" wrapText="1"/>
    </xf>
    <xf numFmtId="165" fontId="6" fillId="0" borderId="33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center" wrapText="1"/>
    </xf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0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top" wrapText="1"/>
    </xf>
    <xf numFmtId="165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26" xfId="0" applyNumberFormat="1" applyFont="1" applyFill="1" applyBorder="1" applyAlignment="1" applyProtection="1">
      <alignment horizontal="center" vertical="top" wrapText="1"/>
    </xf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9" fillId="0" borderId="0" xfId="0" applyFont="1" applyFill="1" applyBorder="1" applyAlignment="1" applyProtection="1">
      <alignment wrapText="1"/>
    </xf>
    <xf numFmtId="165" fontId="24" fillId="0" borderId="21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31" xfId="0" applyNumberFormat="1" applyFont="1" applyFill="1" applyBorder="1" applyAlignment="1" applyProtection="1">
      <alignment horizontal="left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165" fontId="6" fillId="0" borderId="26" xfId="0" applyNumberFormat="1" applyFont="1" applyFill="1" applyBorder="1" applyAlignment="1" applyProtection="1">
      <alignment horizontal="left" vertical="top" wrapText="1"/>
    </xf>
    <xf numFmtId="165" fontId="6" fillId="0" borderId="17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3" xfId="0" applyNumberFormat="1" applyFont="1" applyFill="1" applyBorder="1" applyAlignment="1" applyProtection="1">
      <alignment horizontal="left" vertical="top" wrapText="1"/>
    </xf>
    <xf numFmtId="165" fontId="6" fillId="0" borderId="21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2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32" xfId="0" applyFont="1" applyBorder="1" applyAlignment="1">
      <alignment horizontal="left" vertical="top"/>
    </xf>
    <xf numFmtId="0" fontId="24" fillId="0" borderId="22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32" xfId="0" applyFont="1" applyFill="1" applyBorder="1" applyAlignment="1" applyProtection="1">
      <alignment horizontal="center" vertical="center"/>
    </xf>
    <xf numFmtId="49" fontId="6" fillId="0" borderId="16" xfId="0" applyNumberFormat="1" applyFont="1" applyFill="1" applyBorder="1" applyAlignment="1" applyProtection="1">
      <alignment horizontal="center" vertical="top" wrapText="1"/>
    </xf>
    <xf numFmtId="49" fontId="6" fillId="0" borderId="23" xfId="0" applyNumberFormat="1" applyFont="1" applyFill="1" applyBorder="1" applyAlignment="1" applyProtection="1">
      <alignment horizontal="center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165" fontId="6" fillId="0" borderId="16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  <xf numFmtId="170" fontId="6" fillId="3" borderId="5" xfId="2" applyNumberFormat="1" applyFont="1" applyFill="1" applyBorder="1" applyAlignment="1">
      <alignment horizontal="center" vertical="top" wrapText="1"/>
    </xf>
    <xf numFmtId="10" fontId="6" fillId="3" borderId="29" xfId="2" applyNumberFormat="1" applyFont="1" applyFill="1" applyBorder="1" applyAlignment="1">
      <alignment horizontal="center" vertical="top" wrapText="1"/>
    </xf>
    <xf numFmtId="170" fontId="6" fillId="3" borderId="1" xfId="2" applyNumberFormat="1" applyFont="1" applyFill="1" applyBorder="1" applyAlignment="1">
      <alignment horizontal="center" vertical="top" wrapText="1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178" t="s">
        <v>39</v>
      </c>
      <c r="B1" s="179"/>
      <c r="C1" s="180" t="s">
        <v>40</v>
      </c>
      <c r="D1" s="181" t="s">
        <v>44</v>
      </c>
      <c r="E1" s="182"/>
      <c r="F1" s="183"/>
      <c r="G1" s="181" t="s">
        <v>17</v>
      </c>
      <c r="H1" s="182"/>
      <c r="I1" s="183"/>
      <c r="J1" s="181" t="s">
        <v>18</v>
      </c>
      <c r="K1" s="182"/>
      <c r="L1" s="183"/>
      <c r="M1" s="181" t="s">
        <v>22</v>
      </c>
      <c r="N1" s="182"/>
      <c r="O1" s="183"/>
      <c r="P1" s="184" t="s">
        <v>23</v>
      </c>
      <c r="Q1" s="185"/>
      <c r="R1" s="181" t="s">
        <v>24</v>
      </c>
      <c r="S1" s="182"/>
      <c r="T1" s="183"/>
      <c r="U1" s="181" t="s">
        <v>25</v>
      </c>
      <c r="V1" s="182"/>
      <c r="W1" s="183"/>
      <c r="X1" s="184" t="s">
        <v>26</v>
      </c>
      <c r="Y1" s="186"/>
      <c r="Z1" s="185"/>
      <c r="AA1" s="184" t="s">
        <v>27</v>
      </c>
      <c r="AB1" s="185"/>
      <c r="AC1" s="181" t="s">
        <v>28</v>
      </c>
      <c r="AD1" s="182"/>
      <c r="AE1" s="183"/>
      <c r="AF1" s="181" t="s">
        <v>29</v>
      </c>
      <c r="AG1" s="182"/>
      <c r="AH1" s="183"/>
      <c r="AI1" s="181" t="s">
        <v>30</v>
      </c>
      <c r="AJ1" s="182"/>
      <c r="AK1" s="183"/>
      <c r="AL1" s="184" t="s">
        <v>31</v>
      </c>
      <c r="AM1" s="185"/>
      <c r="AN1" s="181" t="s">
        <v>32</v>
      </c>
      <c r="AO1" s="182"/>
      <c r="AP1" s="183"/>
      <c r="AQ1" s="181" t="s">
        <v>33</v>
      </c>
      <c r="AR1" s="182"/>
      <c r="AS1" s="183"/>
      <c r="AT1" s="181" t="s">
        <v>34</v>
      </c>
      <c r="AU1" s="182"/>
      <c r="AV1" s="183"/>
    </row>
    <row r="2" spans="1:48" ht="39" customHeight="1">
      <c r="A2" s="179"/>
      <c r="B2" s="179"/>
      <c r="C2" s="180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180" t="s">
        <v>82</v>
      </c>
      <c r="B3" s="180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180"/>
      <c r="B4" s="180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180"/>
      <c r="B5" s="180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180"/>
      <c r="B6" s="180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180"/>
      <c r="B7" s="180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180"/>
      <c r="B8" s="180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180"/>
      <c r="B9" s="180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  <mergeCell ref="A1:B2"/>
    <mergeCell ref="C1:C2"/>
    <mergeCell ref="A3:B9"/>
    <mergeCell ref="D1:F1"/>
    <mergeCell ref="R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187" t="s">
        <v>57</v>
      </c>
      <c r="B1" s="187"/>
      <c r="C1" s="187"/>
      <c r="D1" s="187"/>
      <c r="E1" s="187"/>
    </row>
    <row r="2" spans="1:5">
      <c r="A2" s="12"/>
      <c r="B2" s="12"/>
      <c r="C2" s="12"/>
      <c r="D2" s="12"/>
      <c r="E2" s="12"/>
    </row>
    <row r="3" spans="1:5">
      <c r="A3" s="188" t="s">
        <v>129</v>
      </c>
      <c r="B3" s="188"/>
      <c r="C3" s="188"/>
      <c r="D3" s="188"/>
      <c r="E3" s="188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189" t="s">
        <v>78</v>
      </c>
      <c r="B26" s="189"/>
      <c r="C26" s="189"/>
      <c r="D26" s="189"/>
      <c r="E26" s="189"/>
    </row>
    <row r="27" spans="1:5">
      <c r="A27" s="28"/>
      <c r="B27" s="28"/>
      <c r="C27" s="28"/>
      <c r="D27" s="28"/>
      <c r="E27" s="28"/>
    </row>
    <row r="28" spans="1:5">
      <c r="A28" s="189" t="s">
        <v>79</v>
      </c>
      <c r="B28" s="189"/>
      <c r="C28" s="189"/>
      <c r="D28" s="189"/>
      <c r="E28" s="189"/>
    </row>
    <row r="29" spans="1:5">
      <c r="A29" s="189"/>
      <c r="B29" s="189"/>
      <c r="C29" s="189"/>
      <c r="D29" s="189"/>
      <c r="E29" s="189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03" t="s">
        <v>45</v>
      </c>
      <c r="C3" s="203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190" t="s">
        <v>1</v>
      </c>
      <c r="B5" s="197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190"/>
      <c r="B6" s="197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190"/>
      <c r="B7" s="197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190" t="s">
        <v>3</v>
      </c>
      <c r="B8" s="197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191" t="s">
        <v>204</v>
      </c>
      <c r="N8" s="192"/>
      <c r="O8" s="193"/>
      <c r="P8" s="56"/>
      <c r="Q8" s="56"/>
    </row>
    <row r="9" spans="1:256" ht="33.9" customHeight="1">
      <c r="A9" s="190"/>
      <c r="B9" s="197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190" t="s">
        <v>4</v>
      </c>
      <c r="B10" s="197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190"/>
      <c r="B11" s="197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190" t="s">
        <v>5</v>
      </c>
      <c r="B12" s="197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190"/>
      <c r="B13" s="197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190" t="s">
        <v>9</v>
      </c>
      <c r="B14" s="197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190"/>
      <c r="B15" s="197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208"/>
      <c r="AJ16" s="208"/>
      <c r="AK16" s="208"/>
      <c r="AZ16" s="208"/>
      <c r="BA16" s="208"/>
      <c r="BB16" s="208"/>
      <c r="BQ16" s="208"/>
      <c r="BR16" s="208"/>
      <c r="BS16" s="208"/>
      <c r="CH16" s="208"/>
      <c r="CI16" s="208"/>
      <c r="CJ16" s="208"/>
      <c r="CY16" s="208"/>
      <c r="CZ16" s="208"/>
      <c r="DA16" s="208"/>
      <c r="DP16" s="208"/>
      <c r="DQ16" s="208"/>
      <c r="DR16" s="208"/>
      <c r="EG16" s="208"/>
      <c r="EH16" s="208"/>
      <c r="EI16" s="208"/>
      <c r="EX16" s="208"/>
      <c r="EY16" s="208"/>
      <c r="EZ16" s="208"/>
      <c r="FO16" s="208"/>
      <c r="FP16" s="208"/>
      <c r="FQ16" s="208"/>
      <c r="GF16" s="208"/>
      <c r="GG16" s="208"/>
      <c r="GH16" s="208"/>
      <c r="GW16" s="208"/>
      <c r="GX16" s="208"/>
      <c r="GY16" s="208"/>
      <c r="HN16" s="208"/>
      <c r="HO16" s="208"/>
      <c r="HP16" s="208"/>
      <c r="IE16" s="208"/>
      <c r="IF16" s="208"/>
      <c r="IG16" s="208"/>
      <c r="IV16" s="208"/>
    </row>
    <row r="17" spans="1:17" ht="320.25" customHeight="1">
      <c r="A17" s="190" t="s">
        <v>6</v>
      </c>
      <c r="B17" s="197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190"/>
      <c r="B18" s="197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190" t="s">
        <v>7</v>
      </c>
      <c r="B19" s="197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190"/>
      <c r="B20" s="197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190" t="s">
        <v>8</v>
      </c>
      <c r="B21" s="197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190"/>
      <c r="B22" s="197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194" t="s">
        <v>14</v>
      </c>
      <c r="B23" s="199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196"/>
      <c r="B24" s="199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198" t="s">
        <v>15</v>
      </c>
      <c r="B25" s="199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198"/>
      <c r="B26" s="199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190" t="s">
        <v>93</v>
      </c>
      <c r="B31" s="197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190"/>
      <c r="B32" s="197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190" t="s">
        <v>95</v>
      </c>
      <c r="B34" s="197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190"/>
      <c r="B35" s="197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06" t="s">
        <v>97</v>
      </c>
      <c r="B36" s="204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07"/>
      <c r="B37" s="205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190" t="s">
        <v>99</v>
      </c>
      <c r="B39" s="197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214" t="s">
        <v>246</v>
      </c>
      <c r="I39" s="215"/>
      <c r="J39" s="215"/>
      <c r="K39" s="215"/>
      <c r="L39" s="215"/>
      <c r="M39" s="215"/>
      <c r="N39" s="215"/>
      <c r="O39" s="216"/>
      <c r="P39" s="55" t="s">
        <v>188</v>
      </c>
      <c r="Q39" s="56"/>
    </row>
    <row r="40" spans="1:17" ht="39.9" customHeight="1">
      <c r="A40" s="190" t="s">
        <v>10</v>
      </c>
      <c r="B40" s="197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190" t="s">
        <v>100</v>
      </c>
      <c r="B41" s="197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190"/>
      <c r="B42" s="197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190" t="s">
        <v>102</v>
      </c>
      <c r="B43" s="197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211" t="s">
        <v>191</v>
      </c>
      <c r="H43" s="212"/>
      <c r="I43" s="212"/>
      <c r="J43" s="212"/>
      <c r="K43" s="212"/>
      <c r="L43" s="212"/>
      <c r="M43" s="212"/>
      <c r="N43" s="212"/>
      <c r="O43" s="213"/>
      <c r="P43" s="56"/>
      <c r="Q43" s="56"/>
    </row>
    <row r="44" spans="1:17" ht="39.9" customHeight="1">
      <c r="A44" s="190"/>
      <c r="B44" s="197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190" t="s">
        <v>104</v>
      </c>
      <c r="B45" s="197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190" t="s">
        <v>12</v>
      </c>
      <c r="B46" s="197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01" t="s">
        <v>107</v>
      </c>
      <c r="B47" s="204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02"/>
      <c r="B48" s="205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01" t="s">
        <v>108</v>
      </c>
      <c r="B49" s="204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02"/>
      <c r="B50" s="205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190" t="s">
        <v>110</v>
      </c>
      <c r="B51" s="197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190"/>
      <c r="B52" s="197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190" t="s">
        <v>113</v>
      </c>
      <c r="B53" s="197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190"/>
      <c r="B54" s="197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190" t="s">
        <v>114</v>
      </c>
      <c r="B55" s="197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190"/>
      <c r="B56" s="197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190" t="s">
        <v>116</v>
      </c>
      <c r="B57" s="197" t="s">
        <v>117</v>
      </c>
      <c r="C57" s="53" t="s">
        <v>20</v>
      </c>
      <c r="D57" s="93" t="s">
        <v>234</v>
      </c>
      <c r="E57" s="92"/>
      <c r="F57" s="92" t="s">
        <v>235</v>
      </c>
      <c r="G57" s="200" t="s">
        <v>232</v>
      </c>
      <c r="H57" s="200"/>
      <c r="I57" s="92" t="s">
        <v>236</v>
      </c>
      <c r="J57" s="92" t="s">
        <v>237</v>
      </c>
      <c r="K57" s="191" t="s">
        <v>238</v>
      </c>
      <c r="L57" s="192"/>
      <c r="M57" s="192"/>
      <c r="N57" s="192"/>
      <c r="O57" s="193"/>
      <c r="P57" s="88" t="s">
        <v>198</v>
      </c>
      <c r="Q57" s="56"/>
    </row>
    <row r="58" spans="1:17" ht="39.9" customHeight="1">
      <c r="A58" s="190"/>
      <c r="B58" s="197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194" t="s">
        <v>119</v>
      </c>
      <c r="B59" s="194" t="s">
        <v>118</v>
      </c>
      <c r="C59" s="194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195"/>
      <c r="B60" s="195"/>
      <c r="C60" s="195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195"/>
      <c r="B61" s="195"/>
      <c r="C61" s="196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196"/>
      <c r="B62" s="196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190" t="s">
        <v>120</v>
      </c>
      <c r="B63" s="197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190"/>
      <c r="B64" s="197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198" t="s">
        <v>122</v>
      </c>
      <c r="B65" s="199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198"/>
      <c r="B66" s="199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190" t="s">
        <v>124</v>
      </c>
      <c r="B67" s="197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190"/>
      <c r="B68" s="197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01" t="s">
        <v>126</v>
      </c>
      <c r="B69" s="204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02"/>
      <c r="B70" s="205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209" t="s">
        <v>254</v>
      </c>
      <c r="C73" s="209"/>
      <c r="D73" s="209"/>
      <c r="E73" s="209"/>
      <c r="F73" s="209"/>
      <c r="G73" s="209"/>
      <c r="H73" s="209"/>
      <c r="I73" s="209"/>
      <c r="J73" s="209"/>
      <c r="K73" s="209"/>
      <c r="L73" s="209"/>
      <c r="M73" s="209"/>
      <c r="N73" s="209"/>
      <c r="O73" s="209"/>
      <c r="P73" s="209"/>
      <c r="Q73" s="209"/>
      <c r="R73" s="209"/>
      <c r="S73" s="209"/>
      <c r="T73" s="209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210" t="s">
        <v>215</v>
      </c>
      <c r="C79" s="210"/>
      <c r="D79" s="210"/>
      <c r="E79" s="21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  <mergeCell ref="A34:A35"/>
    <mergeCell ref="B31:B32"/>
    <mergeCell ref="A31:A32"/>
    <mergeCell ref="B23:B24"/>
    <mergeCell ref="B43:B44"/>
    <mergeCell ref="B25:B26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3"/>
  <sheetViews>
    <sheetView tabSelected="1" zoomScale="80" zoomScaleNormal="80" zoomScaleSheetLayoutView="90" zoomScalePageLayoutView="80" workbookViewId="0">
      <selection activeCell="A76" sqref="A76:T76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1" style="101" customWidth="1"/>
    <col min="16" max="16" width="10.2187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2" t="s">
        <v>264</v>
      </c>
    </row>
    <row r="2" spans="1:20" s="106" customFormat="1" ht="19.8" customHeight="1">
      <c r="A2" s="253" t="s">
        <v>291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</row>
    <row r="3" spans="1:20" s="96" customFormat="1" ht="17.25" customHeight="1">
      <c r="A3" s="254" t="s">
        <v>298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</row>
    <row r="4" spans="1:20" s="97" customFormat="1" ht="24" customHeight="1">
      <c r="A4" s="255" t="s">
        <v>290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</row>
    <row r="5" spans="1:20" s="97" customFormat="1" ht="24" customHeight="1">
      <c r="A5" s="220" t="s">
        <v>302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</row>
    <row r="6" spans="1:20" s="97" customFormat="1" ht="12.6" customHeight="1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</row>
    <row r="7" spans="1:20" s="97" customFormat="1" ht="24" customHeight="1">
      <c r="A7" s="222" t="s">
        <v>305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</row>
    <row r="8" spans="1:20" s="97" customFormat="1" ht="18.600000000000001" customHeight="1">
      <c r="A8" s="277" t="s">
        <v>275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127"/>
    </row>
    <row r="9" spans="1:20" ht="13.8" thickBot="1">
      <c r="A9" s="256"/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132" t="s">
        <v>257</v>
      </c>
    </row>
    <row r="10" spans="1:20" ht="15" customHeight="1">
      <c r="A10" s="257" t="s">
        <v>0</v>
      </c>
      <c r="B10" s="260" t="s">
        <v>282</v>
      </c>
      <c r="C10" s="260" t="s">
        <v>259</v>
      </c>
      <c r="D10" s="260" t="s">
        <v>40</v>
      </c>
      <c r="E10" s="263" t="s">
        <v>256</v>
      </c>
      <c r="F10" s="264"/>
      <c r="G10" s="265"/>
      <c r="H10" s="266" t="s">
        <v>255</v>
      </c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8" t="s">
        <v>273</v>
      </c>
    </row>
    <row r="11" spans="1:20" ht="28.5" customHeight="1">
      <c r="A11" s="258"/>
      <c r="B11" s="261"/>
      <c r="C11" s="261"/>
      <c r="D11" s="261"/>
      <c r="E11" s="271" t="s">
        <v>293</v>
      </c>
      <c r="F11" s="271" t="s">
        <v>270</v>
      </c>
      <c r="G11" s="272" t="s">
        <v>19</v>
      </c>
      <c r="H11" s="274" t="s">
        <v>284</v>
      </c>
      <c r="I11" s="275"/>
      <c r="J11" s="276"/>
      <c r="K11" s="232" t="s">
        <v>285</v>
      </c>
      <c r="L11" s="233"/>
      <c r="M11" s="234"/>
      <c r="N11" s="232" t="s">
        <v>286</v>
      </c>
      <c r="O11" s="233"/>
      <c r="P11" s="234"/>
      <c r="Q11" s="232" t="s">
        <v>287</v>
      </c>
      <c r="R11" s="233"/>
      <c r="S11" s="234"/>
      <c r="T11" s="269"/>
    </row>
    <row r="12" spans="1:20" ht="25.8" customHeight="1">
      <c r="A12" s="259"/>
      <c r="B12" s="262"/>
      <c r="C12" s="262"/>
      <c r="D12" s="262"/>
      <c r="E12" s="262"/>
      <c r="F12" s="262"/>
      <c r="G12" s="273"/>
      <c r="H12" s="133" t="s">
        <v>20</v>
      </c>
      <c r="I12" s="134" t="s">
        <v>21</v>
      </c>
      <c r="J12" s="135" t="s">
        <v>19</v>
      </c>
      <c r="K12" s="134" t="s">
        <v>20</v>
      </c>
      <c r="L12" s="134" t="s">
        <v>21</v>
      </c>
      <c r="M12" s="135" t="s">
        <v>19</v>
      </c>
      <c r="N12" s="136" t="s">
        <v>20</v>
      </c>
      <c r="O12" s="134" t="s">
        <v>21</v>
      </c>
      <c r="P12" s="137" t="s">
        <v>19</v>
      </c>
      <c r="Q12" s="138" t="s">
        <v>20</v>
      </c>
      <c r="R12" s="134" t="s">
        <v>21</v>
      </c>
      <c r="S12" s="137" t="s">
        <v>19</v>
      </c>
      <c r="T12" s="270"/>
    </row>
    <row r="13" spans="1:20" s="98" customFormat="1" ht="14.4" thickBot="1">
      <c r="A13" s="139">
        <v>1</v>
      </c>
      <c r="B13" s="140">
        <v>2</v>
      </c>
      <c r="C13" s="140">
        <v>3</v>
      </c>
      <c r="D13" s="140">
        <v>4</v>
      </c>
      <c r="E13" s="141">
        <v>5</v>
      </c>
      <c r="F13" s="140">
        <v>6</v>
      </c>
      <c r="G13" s="142">
        <v>7</v>
      </c>
      <c r="H13" s="140">
        <v>8</v>
      </c>
      <c r="I13" s="141">
        <v>9</v>
      </c>
      <c r="J13" s="176">
        <v>10</v>
      </c>
      <c r="K13" s="141">
        <v>11</v>
      </c>
      <c r="L13" s="140">
        <v>12</v>
      </c>
      <c r="M13" s="176">
        <v>13</v>
      </c>
      <c r="N13" s="141">
        <v>14</v>
      </c>
      <c r="O13" s="140">
        <v>15</v>
      </c>
      <c r="P13" s="176">
        <v>16</v>
      </c>
      <c r="Q13" s="141">
        <v>17</v>
      </c>
      <c r="R13" s="140">
        <v>18</v>
      </c>
      <c r="S13" s="177">
        <v>19</v>
      </c>
      <c r="T13" s="143">
        <v>44</v>
      </c>
    </row>
    <row r="14" spans="1:20" ht="19.649999999999999" customHeight="1">
      <c r="A14" s="244" t="s">
        <v>269</v>
      </c>
      <c r="B14" s="245"/>
      <c r="C14" s="246"/>
      <c r="D14" s="144" t="s">
        <v>258</v>
      </c>
      <c r="E14" s="149">
        <f>SUM(E15:E18)</f>
        <v>2337.3000000000002</v>
      </c>
      <c r="F14" s="149">
        <f>SUM(F15:F18)</f>
        <v>2337.3000000000002</v>
      </c>
      <c r="G14" s="150">
        <f>F14/E14</f>
        <v>1</v>
      </c>
      <c r="H14" s="149">
        <f>SUM(H15:H18)</f>
        <v>3536.2</v>
      </c>
      <c r="I14" s="149">
        <f>SUM(I15:I18)</f>
        <v>283.10000000000002</v>
      </c>
      <c r="J14" s="150">
        <f>I14/H14</f>
        <v>8.0057689044737299E-2</v>
      </c>
      <c r="K14" s="149">
        <f>SUM(K15:K18)</f>
        <v>3536.2</v>
      </c>
      <c r="L14" s="149">
        <f>SUM(L15:L18)</f>
        <v>1114.5999999999999</v>
      </c>
      <c r="M14" s="150">
        <f>L14/K14</f>
        <v>0.31519710423618574</v>
      </c>
      <c r="N14" s="149">
        <f>SUM(N15:N18)</f>
        <v>3302.8</v>
      </c>
      <c r="O14" s="149">
        <f>SUM(O15:O18)</f>
        <v>1312.9</v>
      </c>
      <c r="P14" s="150">
        <f>O14/N14</f>
        <v>0.39751120261596223</v>
      </c>
      <c r="Q14" s="149">
        <f>SUM(Q15:Q18)</f>
        <v>2337.3000000000002</v>
      </c>
      <c r="R14" s="149">
        <f>SUM(R15:R18)</f>
        <v>2337.3000000000002</v>
      </c>
      <c r="S14" s="150">
        <f>R14/Q14</f>
        <v>1</v>
      </c>
      <c r="T14" s="235"/>
    </row>
    <row r="15" spans="1:20" ht="24" customHeight="1">
      <c r="A15" s="247"/>
      <c r="B15" s="248"/>
      <c r="C15" s="248"/>
      <c r="D15" s="145" t="s">
        <v>37</v>
      </c>
      <c r="E15" s="146">
        <f t="shared" ref="E15:F18" si="0">E25</f>
        <v>0</v>
      </c>
      <c r="F15" s="146">
        <f t="shared" si="0"/>
        <v>0</v>
      </c>
      <c r="G15" s="154">
        <v>0</v>
      </c>
      <c r="H15" s="146">
        <f t="shared" ref="H15:I18" si="1">H25</f>
        <v>0</v>
      </c>
      <c r="I15" s="146">
        <f t="shared" si="1"/>
        <v>0</v>
      </c>
      <c r="J15" s="154">
        <v>0</v>
      </c>
      <c r="K15" s="146">
        <f t="shared" ref="K15:L18" si="2">K25</f>
        <v>0</v>
      </c>
      <c r="L15" s="146">
        <f t="shared" si="2"/>
        <v>0</v>
      </c>
      <c r="M15" s="154">
        <v>0</v>
      </c>
      <c r="N15" s="146">
        <f t="shared" ref="N15:O18" si="3">N25</f>
        <v>0</v>
      </c>
      <c r="O15" s="146">
        <f t="shared" si="3"/>
        <v>0</v>
      </c>
      <c r="P15" s="154">
        <v>0</v>
      </c>
      <c r="Q15" s="146">
        <f t="shared" ref="Q15:R18" si="4">Q25</f>
        <v>0</v>
      </c>
      <c r="R15" s="146">
        <f t="shared" si="4"/>
        <v>0</v>
      </c>
      <c r="S15" s="154">
        <v>0</v>
      </c>
      <c r="T15" s="236"/>
    </row>
    <row r="16" spans="1:20" ht="29.4" customHeight="1">
      <c r="A16" s="247"/>
      <c r="B16" s="248"/>
      <c r="C16" s="248"/>
      <c r="D16" s="147" t="s">
        <v>2</v>
      </c>
      <c r="E16" s="146">
        <f t="shared" si="0"/>
        <v>0</v>
      </c>
      <c r="F16" s="146">
        <f t="shared" si="0"/>
        <v>0</v>
      </c>
      <c r="G16" s="154">
        <v>0</v>
      </c>
      <c r="H16" s="146">
        <f t="shared" si="1"/>
        <v>0</v>
      </c>
      <c r="I16" s="146">
        <f t="shared" si="1"/>
        <v>0</v>
      </c>
      <c r="J16" s="154">
        <v>0</v>
      </c>
      <c r="K16" s="146">
        <f t="shared" si="2"/>
        <v>0</v>
      </c>
      <c r="L16" s="146">
        <f t="shared" si="2"/>
        <v>0</v>
      </c>
      <c r="M16" s="154">
        <v>0</v>
      </c>
      <c r="N16" s="146">
        <f t="shared" si="3"/>
        <v>0</v>
      </c>
      <c r="O16" s="146">
        <f t="shared" si="3"/>
        <v>0</v>
      </c>
      <c r="P16" s="154">
        <v>0</v>
      </c>
      <c r="Q16" s="146">
        <f t="shared" si="4"/>
        <v>0</v>
      </c>
      <c r="R16" s="146">
        <f t="shared" si="4"/>
        <v>0</v>
      </c>
      <c r="S16" s="154">
        <v>0</v>
      </c>
      <c r="T16" s="236"/>
    </row>
    <row r="17" spans="1:20" ht="21" customHeight="1">
      <c r="A17" s="247"/>
      <c r="B17" s="248"/>
      <c r="C17" s="248"/>
      <c r="D17" s="123" t="s">
        <v>43</v>
      </c>
      <c r="E17" s="146">
        <f t="shared" si="0"/>
        <v>2337.3000000000002</v>
      </c>
      <c r="F17" s="146">
        <f t="shared" si="0"/>
        <v>2337.3000000000002</v>
      </c>
      <c r="G17" s="154">
        <f>F17/E17</f>
        <v>1</v>
      </c>
      <c r="H17" s="146">
        <f t="shared" si="1"/>
        <v>3536.2</v>
      </c>
      <c r="I17" s="146">
        <f t="shared" si="1"/>
        <v>283.10000000000002</v>
      </c>
      <c r="J17" s="154">
        <f>I17/H17</f>
        <v>8.0057689044737299E-2</v>
      </c>
      <c r="K17" s="146">
        <f t="shared" si="2"/>
        <v>3536.2</v>
      </c>
      <c r="L17" s="146">
        <f t="shared" si="2"/>
        <v>1114.5999999999999</v>
      </c>
      <c r="M17" s="154">
        <f>L17/K17</f>
        <v>0.31519710423618574</v>
      </c>
      <c r="N17" s="146">
        <f t="shared" si="3"/>
        <v>3302.8</v>
      </c>
      <c r="O17" s="146">
        <f t="shared" si="3"/>
        <v>1312.9</v>
      </c>
      <c r="P17" s="154">
        <f>O17/N17</f>
        <v>0.39751120261596223</v>
      </c>
      <c r="Q17" s="146">
        <f t="shared" si="4"/>
        <v>2337.3000000000002</v>
      </c>
      <c r="R17" s="146">
        <f t="shared" si="4"/>
        <v>2337.3000000000002</v>
      </c>
      <c r="S17" s="154">
        <f>R17/Q17</f>
        <v>1</v>
      </c>
      <c r="T17" s="236"/>
    </row>
    <row r="18" spans="1:20" ht="30.75" customHeight="1">
      <c r="A18" s="247"/>
      <c r="B18" s="248"/>
      <c r="C18" s="249"/>
      <c r="D18" s="160" t="s">
        <v>263</v>
      </c>
      <c r="E18" s="146">
        <f>E28</f>
        <v>0</v>
      </c>
      <c r="F18" s="146">
        <f t="shared" si="0"/>
        <v>0</v>
      </c>
      <c r="G18" s="154">
        <v>0</v>
      </c>
      <c r="H18" s="146">
        <f t="shared" si="1"/>
        <v>0</v>
      </c>
      <c r="I18" s="146">
        <f t="shared" si="1"/>
        <v>0</v>
      </c>
      <c r="J18" s="154">
        <v>0</v>
      </c>
      <c r="K18" s="146">
        <f t="shared" si="2"/>
        <v>0</v>
      </c>
      <c r="L18" s="146">
        <f t="shared" si="2"/>
        <v>0</v>
      </c>
      <c r="M18" s="154">
        <v>0</v>
      </c>
      <c r="N18" s="146">
        <f t="shared" si="3"/>
        <v>0</v>
      </c>
      <c r="O18" s="146">
        <f t="shared" si="3"/>
        <v>0</v>
      </c>
      <c r="P18" s="154">
        <v>0</v>
      </c>
      <c r="Q18" s="146">
        <f t="shared" si="4"/>
        <v>0</v>
      </c>
      <c r="R18" s="146">
        <f t="shared" si="4"/>
        <v>0</v>
      </c>
      <c r="S18" s="154">
        <v>0</v>
      </c>
      <c r="T18" s="236"/>
    </row>
    <row r="19" spans="1:20" ht="17.399999999999999" hidden="1" customHeight="1">
      <c r="A19" s="223" t="s">
        <v>280</v>
      </c>
      <c r="B19" s="237"/>
      <c r="C19" s="238"/>
      <c r="D19" s="148" t="s">
        <v>41</v>
      </c>
      <c r="E19" s="149">
        <v>0</v>
      </c>
      <c r="F19" s="149">
        <v>0</v>
      </c>
      <c r="G19" s="150">
        <v>0</v>
      </c>
      <c r="H19" s="149">
        <v>0</v>
      </c>
      <c r="I19" s="149">
        <v>0</v>
      </c>
      <c r="J19" s="150">
        <v>0</v>
      </c>
      <c r="K19" s="149">
        <v>0</v>
      </c>
      <c r="L19" s="149">
        <v>0</v>
      </c>
      <c r="M19" s="150">
        <v>0</v>
      </c>
      <c r="N19" s="149">
        <v>0</v>
      </c>
      <c r="O19" s="149">
        <v>0</v>
      </c>
      <c r="P19" s="150">
        <v>0</v>
      </c>
      <c r="Q19" s="149">
        <v>0</v>
      </c>
      <c r="R19" s="149">
        <v>0</v>
      </c>
      <c r="S19" s="150">
        <v>0</v>
      </c>
      <c r="T19" s="151"/>
    </row>
    <row r="20" spans="1:20" ht="18" hidden="1" customHeight="1">
      <c r="A20" s="239"/>
      <c r="B20" s="240"/>
      <c r="C20" s="241"/>
      <c r="D20" s="152" t="s">
        <v>37</v>
      </c>
      <c r="E20" s="153">
        <v>0</v>
      </c>
      <c r="F20" s="153">
        <v>0</v>
      </c>
      <c r="G20" s="154">
        <v>0</v>
      </c>
      <c r="H20" s="146">
        <v>0</v>
      </c>
      <c r="I20" s="146">
        <v>0</v>
      </c>
      <c r="J20" s="154">
        <v>0</v>
      </c>
      <c r="K20" s="146">
        <v>0</v>
      </c>
      <c r="L20" s="146">
        <v>0</v>
      </c>
      <c r="M20" s="154">
        <v>0</v>
      </c>
      <c r="N20" s="146">
        <v>0</v>
      </c>
      <c r="O20" s="146">
        <v>0</v>
      </c>
      <c r="P20" s="154">
        <v>0</v>
      </c>
      <c r="Q20" s="146">
        <v>0</v>
      </c>
      <c r="R20" s="146">
        <v>0</v>
      </c>
      <c r="S20" s="154">
        <v>0</v>
      </c>
      <c r="T20" s="151"/>
    </row>
    <row r="21" spans="1:20" ht="30.75" hidden="1" customHeight="1">
      <c r="A21" s="239"/>
      <c r="B21" s="240"/>
      <c r="C21" s="241"/>
      <c r="D21" s="125" t="s">
        <v>2</v>
      </c>
      <c r="E21" s="146">
        <v>0</v>
      </c>
      <c r="F21" s="146">
        <v>0</v>
      </c>
      <c r="G21" s="154">
        <v>0</v>
      </c>
      <c r="H21" s="146">
        <v>0</v>
      </c>
      <c r="I21" s="146">
        <v>0</v>
      </c>
      <c r="J21" s="154">
        <v>0</v>
      </c>
      <c r="K21" s="146">
        <v>0</v>
      </c>
      <c r="L21" s="146">
        <v>0</v>
      </c>
      <c r="M21" s="154">
        <v>0</v>
      </c>
      <c r="N21" s="146">
        <v>0</v>
      </c>
      <c r="O21" s="146">
        <v>0</v>
      </c>
      <c r="P21" s="154">
        <v>0</v>
      </c>
      <c r="Q21" s="146">
        <v>0</v>
      </c>
      <c r="R21" s="146">
        <v>0</v>
      </c>
      <c r="S21" s="154">
        <v>0</v>
      </c>
      <c r="T21" s="151"/>
    </row>
    <row r="22" spans="1:20" ht="18" hidden="1" customHeight="1">
      <c r="A22" s="239"/>
      <c r="B22" s="240"/>
      <c r="C22" s="241"/>
      <c r="D22" s="125" t="s">
        <v>43</v>
      </c>
      <c r="E22" s="146">
        <v>0</v>
      </c>
      <c r="F22" s="146">
        <v>0</v>
      </c>
      <c r="G22" s="154">
        <v>0</v>
      </c>
      <c r="H22" s="146">
        <v>0</v>
      </c>
      <c r="I22" s="146">
        <v>0</v>
      </c>
      <c r="J22" s="154">
        <v>0</v>
      </c>
      <c r="K22" s="146">
        <v>0</v>
      </c>
      <c r="L22" s="146">
        <v>0</v>
      </c>
      <c r="M22" s="154">
        <v>0</v>
      </c>
      <c r="N22" s="146">
        <v>0</v>
      </c>
      <c r="O22" s="146">
        <v>0</v>
      </c>
      <c r="P22" s="154">
        <v>0</v>
      </c>
      <c r="Q22" s="146">
        <v>0</v>
      </c>
      <c r="R22" s="146"/>
      <c r="S22" s="154">
        <v>0</v>
      </c>
      <c r="T22" s="151"/>
    </row>
    <row r="23" spans="1:20" ht="30.75" hidden="1" customHeight="1">
      <c r="A23" s="239"/>
      <c r="B23" s="240"/>
      <c r="C23" s="241"/>
      <c r="D23" s="126" t="s">
        <v>263</v>
      </c>
      <c r="E23" s="146">
        <v>0</v>
      </c>
      <c r="F23" s="146">
        <v>0</v>
      </c>
      <c r="G23" s="154">
        <v>0</v>
      </c>
      <c r="H23" s="146">
        <v>0</v>
      </c>
      <c r="I23" s="146">
        <v>0</v>
      </c>
      <c r="J23" s="154">
        <v>0</v>
      </c>
      <c r="K23" s="146">
        <v>0</v>
      </c>
      <c r="L23" s="146">
        <v>0</v>
      </c>
      <c r="M23" s="154">
        <v>0</v>
      </c>
      <c r="N23" s="146">
        <v>0</v>
      </c>
      <c r="O23" s="146">
        <v>0</v>
      </c>
      <c r="P23" s="154">
        <v>0</v>
      </c>
      <c r="Q23" s="146">
        <v>0</v>
      </c>
      <c r="R23" s="146">
        <v>0</v>
      </c>
      <c r="S23" s="154">
        <v>0</v>
      </c>
      <c r="T23" s="151"/>
    </row>
    <row r="24" spans="1:20" ht="24.6" customHeight="1">
      <c r="A24" s="223" t="s">
        <v>281</v>
      </c>
      <c r="B24" s="237"/>
      <c r="C24" s="238"/>
      <c r="D24" s="148" t="s">
        <v>41</v>
      </c>
      <c r="E24" s="149">
        <f>SUM(E25:E28)</f>
        <v>2337.3000000000002</v>
      </c>
      <c r="F24" s="149">
        <f>SUM(F25:F28)</f>
        <v>2337.3000000000002</v>
      </c>
      <c r="G24" s="150">
        <f>F24/E24</f>
        <v>1</v>
      </c>
      <c r="H24" s="149">
        <f>SUM(H25:H28)</f>
        <v>3536.2</v>
      </c>
      <c r="I24" s="149">
        <f>SUM(I25:I28)</f>
        <v>283.10000000000002</v>
      </c>
      <c r="J24" s="150">
        <f>I24/H24</f>
        <v>8.0057689044737299E-2</v>
      </c>
      <c r="K24" s="149">
        <f>SUM(K25:K28)</f>
        <v>3536.2</v>
      </c>
      <c r="L24" s="149">
        <f>SUM(L25:L28)</f>
        <v>1114.5999999999999</v>
      </c>
      <c r="M24" s="150">
        <f>L24/K24</f>
        <v>0.31519710423618574</v>
      </c>
      <c r="N24" s="149">
        <f>SUM(N25:N28)</f>
        <v>3302.8</v>
      </c>
      <c r="O24" s="149">
        <f>SUM(O25:O28)</f>
        <v>1312.9</v>
      </c>
      <c r="P24" s="150">
        <f>O24/N24</f>
        <v>0.39751120261596223</v>
      </c>
      <c r="Q24" s="149">
        <f>SUM(Q25:Q28)</f>
        <v>2337.3000000000002</v>
      </c>
      <c r="R24" s="149">
        <f>SUM(R25:R28)</f>
        <v>2337.3000000000002</v>
      </c>
      <c r="S24" s="150">
        <f>R24/Q24</f>
        <v>1</v>
      </c>
      <c r="T24" s="151"/>
    </row>
    <row r="25" spans="1:20" ht="25.8" customHeight="1">
      <c r="A25" s="239"/>
      <c r="B25" s="240"/>
      <c r="C25" s="241"/>
      <c r="D25" s="152" t="s">
        <v>37</v>
      </c>
      <c r="E25" s="153">
        <f t="shared" ref="E25:F28" si="5">E46</f>
        <v>0</v>
      </c>
      <c r="F25" s="153">
        <f t="shared" si="5"/>
        <v>0</v>
      </c>
      <c r="G25" s="154">
        <v>0</v>
      </c>
      <c r="H25" s="146">
        <f t="shared" ref="H25:I28" si="6">H46</f>
        <v>0</v>
      </c>
      <c r="I25" s="146">
        <f t="shared" si="6"/>
        <v>0</v>
      </c>
      <c r="J25" s="154">
        <v>0</v>
      </c>
      <c r="K25" s="146">
        <f t="shared" ref="K25:L28" si="7">K46</f>
        <v>0</v>
      </c>
      <c r="L25" s="146">
        <f t="shared" si="7"/>
        <v>0</v>
      </c>
      <c r="M25" s="154">
        <v>0</v>
      </c>
      <c r="N25" s="146">
        <f t="shared" ref="N25:O28" si="8">N46</f>
        <v>0</v>
      </c>
      <c r="O25" s="146">
        <f t="shared" si="8"/>
        <v>0</v>
      </c>
      <c r="P25" s="154">
        <v>0</v>
      </c>
      <c r="Q25" s="146">
        <f t="shared" ref="Q25:R28" si="9">Q46</f>
        <v>0</v>
      </c>
      <c r="R25" s="146">
        <f t="shared" si="9"/>
        <v>0</v>
      </c>
      <c r="S25" s="154">
        <v>0</v>
      </c>
      <c r="T25" s="151"/>
    </row>
    <row r="26" spans="1:20" ht="30.75" customHeight="1">
      <c r="A26" s="239"/>
      <c r="B26" s="240"/>
      <c r="C26" s="241"/>
      <c r="D26" s="125" t="s">
        <v>2</v>
      </c>
      <c r="E26" s="146">
        <f t="shared" si="5"/>
        <v>0</v>
      </c>
      <c r="F26" s="146">
        <f t="shared" si="5"/>
        <v>0</v>
      </c>
      <c r="G26" s="154">
        <v>0</v>
      </c>
      <c r="H26" s="146">
        <f t="shared" si="6"/>
        <v>0</v>
      </c>
      <c r="I26" s="146">
        <f t="shared" si="6"/>
        <v>0</v>
      </c>
      <c r="J26" s="154">
        <v>0</v>
      </c>
      <c r="K26" s="146">
        <f t="shared" si="7"/>
        <v>0</v>
      </c>
      <c r="L26" s="146">
        <f t="shared" si="7"/>
        <v>0</v>
      </c>
      <c r="M26" s="154">
        <v>0</v>
      </c>
      <c r="N26" s="146">
        <f t="shared" si="8"/>
        <v>0</v>
      </c>
      <c r="O26" s="146">
        <f t="shared" si="8"/>
        <v>0</v>
      </c>
      <c r="P26" s="154">
        <v>0</v>
      </c>
      <c r="Q26" s="146">
        <f t="shared" si="9"/>
        <v>0</v>
      </c>
      <c r="R26" s="146">
        <f t="shared" si="9"/>
        <v>0</v>
      </c>
      <c r="S26" s="154">
        <v>0</v>
      </c>
      <c r="T26" s="151"/>
    </row>
    <row r="27" spans="1:20" ht="22.2" customHeight="1">
      <c r="A27" s="239"/>
      <c r="B27" s="240"/>
      <c r="C27" s="241"/>
      <c r="D27" s="125" t="s">
        <v>43</v>
      </c>
      <c r="E27" s="146">
        <f t="shared" si="5"/>
        <v>2337.3000000000002</v>
      </c>
      <c r="F27" s="146">
        <f t="shared" si="5"/>
        <v>2337.3000000000002</v>
      </c>
      <c r="G27" s="154">
        <f>F27/E27</f>
        <v>1</v>
      </c>
      <c r="H27" s="146">
        <f t="shared" si="6"/>
        <v>3536.2</v>
      </c>
      <c r="I27" s="146">
        <f t="shared" si="6"/>
        <v>283.10000000000002</v>
      </c>
      <c r="J27" s="154">
        <f>I27/H27</f>
        <v>8.0057689044737299E-2</v>
      </c>
      <c r="K27" s="146">
        <f t="shared" si="7"/>
        <v>3536.2</v>
      </c>
      <c r="L27" s="146">
        <f t="shared" si="7"/>
        <v>1114.5999999999999</v>
      </c>
      <c r="M27" s="154">
        <f>L27/K27</f>
        <v>0.31519710423618574</v>
      </c>
      <c r="N27" s="146">
        <f t="shared" si="8"/>
        <v>3302.8</v>
      </c>
      <c r="O27" s="146">
        <f t="shared" si="8"/>
        <v>1312.9</v>
      </c>
      <c r="P27" s="154">
        <f>O27/N27</f>
        <v>0.39751120261596223</v>
      </c>
      <c r="Q27" s="146">
        <f t="shared" si="9"/>
        <v>2337.3000000000002</v>
      </c>
      <c r="R27" s="146">
        <f t="shared" si="9"/>
        <v>2337.3000000000002</v>
      </c>
      <c r="S27" s="154">
        <f>R27/Q27</f>
        <v>1</v>
      </c>
      <c r="T27" s="151"/>
    </row>
    <row r="28" spans="1:20" ht="31.2" customHeight="1">
      <c r="A28" s="239"/>
      <c r="B28" s="240"/>
      <c r="C28" s="241"/>
      <c r="D28" s="126" t="s">
        <v>263</v>
      </c>
      <c r="E28" s="146">
        <f t="shared" si="5"/>
        <v>0</v>
      </c>
      <c r="F28" s="146">
        <f t="shared" si="5"/>
        <v>0</v>
      </c>
      <c r="G28" s="154">
        <v>0</v>
      </c>
      <c r="H28" s="146">
        <f t="shared" si="6"/>
        <v>0</v>
      </c>
      <c r="I28" s="146">
        <f t="shared" si="6"/>
        <v>0</v>
      </c>
      <c r="J28" s="154">
        <v>0</v>
      </c>
      <c r="K28" s="146">
        <f t="shared" si="7"/>
        <v>0</v>
      </c>
      <c r="L28" s="146">
        <f t="shared" si="7"/>
        <v>0</v>
      </c>
      <c r="M28" s="154">
        <v>0</v>
      </c>
      <c r="N28" s="146">
        <f t="shared" si="8"/>
        <v>0</v>
      </c>
      <c r="O28" s="146">
        <f t="shared" si="8"/>
        <v>0</v>
      </c>
      <c r="P28" s="154">
        <v>0</v>
      </c>
      <c r="Q28" s="146">
        <f t="shared" si="9"/>
        <v>0</v>
      </c>
      <c r="R28" s="146">
        <f t="shared" si="9"/>
        <v>0</v>
      </c>
      <c r="S28" s="154">
        <v>0</v>
      </c>
      <c r="T28" s="151"/>
    </row>
    <row r="29" spans="1:20" ht="18.75" hidden="1" customHeight="1">
      <c r="A29" s="223" t="s">
        <v>268</v>
      </c>
      <c r="B29" s="237"/>
      <c r="C29" s="238"/>
      <c r="D29" s="148" t="s">
        <v>41</v>
      </c>
      <c r="E29" s="149"/>
      <c r="F29" s="149"/>
      <c r="G29" s="150"/>
      <c r="H29" s="149"/>
      <c r="I29" s="149"/>
      <c r="J29" s="150"/>
      <c r="K29" s="149"/>
      <c r="L29" s="149"/>
      <c r="M29" s="150"/>
      <c r="N29" s="149"/>
      <c r="O29" s="149"/>
      <c r="P29" s="150"/>
      <c r="Q29" s="149"/>
      <c r="R29" s="149"/>
      <c r="S29" s="150"/>
      <c r="T29" s="242"/>
    </row>
    <row r="30" spans="1:20" ht="16.2" hidden="1" customHeight="1">
      <c r="A30" s="239"/>
      <c r="B30" s="240"/>
      <c r="C30" s="241"/>
      <c r="D30" s="152" t="s">
        <v>37</v>
      </c>
      <c r="E30" s="153"/>
      <c r="F30" s="153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43"/>
    </row>
    <row r="31" spans="1:20" ht="33.6" hidden="1" customHeight="1">
      <c r="A31" s="239"/>
      <c r="B31" s="240"/>
      <c r="C31" s="241"/>
      <c r="D31" s="125" t="s">
        <v>2</v>
      </c>
      <c r="E31" s="146"/>
      <c r="F31" s="146"/>
      <c r="G31" s="154"/>
      <c r="H31" s="146"/>
      <c r="I31" s="146"/>
      <c r="J31" s="154"/>
      <c r="K31" s="146"/>
      <c r="L31" s="146"/>
      <c r="M31" s="154"/>
      <c r="N31" s="146"/>
      <c r="O31" s="146"/>
      <c r="P31" s="154"/>
      <c r="Q31" s="146"/>
      <c r="R31" s="146"/>
      <c r="S31" s="154"/>
      <c r="T31" s="243"/>
    </row>
    <row r="32" spans="1:20" ht="13.8" hidden="1">
      <c r="A32" s="239"/>
      <c r="B32" s="240"/>
      <c r="C32" s="241"/>
      <c r="D32" s="125" t="s">
        <v>43</v>
      </c>
      <c r="E32" s="146"/>
      <c r="F32" s="146"/>
      <c r="G32" s="154"/>
      <c r="H32" s="146"/>
      <c r="I32" s="146"/>
      <c r="J32" s="154"/>
      <c r="K32" s="146"/>
      <c r="L32" s="146"/>
      <c r="M32" s="154"/>
      <c r="N32" s="146"/>
      <c r="O32" s="146"/>
      <c r="P32" s="154"/>
      <c r="Q32" s="146"/>
      <c r="R32" s="146"/>
      <c r="S32" s="154"/>
      <c r="T32" s="243"/>
    </row>
    <row r="33" spans="1:20" ht="29.4" hidden="1" customHeight="1">
      <c r="A33" s="239"/>
      <c r="B33" s="240"/>
      <c r="C33" s="241"/>
      <c r="D33" s="126" t="s">
        <v>263</v>
      </c>
      <c r="E33" s="146"/>
      <c r="F33" s="146"/>
      <c r="G33" s="154"/>
      <c r="H33" s="146"/>
      <c r="I33" s="146"/>
      <c r="J33" s="154"/>
      <c r="K33" s="146"/>
      <c r="L33" s="146"/>
      <c r="M33" s="154"/>
      <c r="N33" s="146"/>
      <c r="O33" s="146"/>
      <c r="P33" s="154"/>
      <c r="Q33" s="146"/>
      <c r="R33" s="146"/>
      <c r="S33" s="154"/>
      <c r="T33" s="243"/>
    </row>
    <row r="34" spans="1:20" ht="17.25" hidden="1" customHeight="1">
      <c r="A34" s="223" t="s">
        <v>267</v>
      </c>
      <c r="B34" s="237"/>
      <c r="C34" s="238"/>
      <c r="D34" s="148" t="s">
        <v>41</v>
      </c>
      <c r="E34" s="149"/>
      <c r="F34" s="149"/>
      <c r="G34" s="150"/>
      <c r="H34" s="149"/>
      <c r="I34" s="149"/>
      <c r="J34" s="150"/>
      <c r="K34" s="149"/>
      <c r="L34" s="149"/>
      <c r="M34" s="150"/>
      <c r="N34" s="149"/>
      <c r="O34" s="149"/>
      <c r="P34" s="150"/>
      <c r="Q34" s="149"/>
      <c r="R34" s="149"/>
      <c r="S34" s="150"/>
      <c r="T34" s="243"/>
    </row>
    <row r="35" spans="1:20" ht="13.8" hidden="1">
      <c r="A35" s="239"/>
      <c r="B35" s="240"/>
      <c r="C35" s="241"/>
      <c r="D35" s="125" t="s">
        <v>37</v>
      </c>
      <c r="E35" s="153"/>
      <c r="F35" s="153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243"/>
    </row>
    <row r="36" spans="1:20" ht="31.2" hidden="1" customHeight="1">
      <c r="A36" s="239"/>
      <c r="B36" s="240"/>
      <c r="C36" s="241"/>
      <c r="D36" s="125" t="s">
        <v>2</v>
      </c>
      <c r="E36" s="146"/>
      <c r="F36" s="146"/>
      <c r="G36" s="154"/>
      <c r="H36" s="146"/>
      <c r="I36" s="146"/>
      <c r="J36" s="154"/>
      <c r="K36" s="146"/>
      <c r="L36" s="146"/>
      <c r="M36" s="154"/>
      <c r="N36" s="146"/>
      <c r="O36" s="146"/>
      <c r="P36" s="154"/>
      <c r="Q36" s="146"/>
      <c r="R36" s="146"/>
      <c r="S36" s="154"/>
      <c r="T36" s="243"/>
    </row>
    <row r="37" spans="1:20" ht="13.8" hidden="1">
      <c r="A37" s="239"/>
      <c r="B37" s="240"/>
      <c r="C37" s="241"/>
      <c r="D37" s="126" t="s">
        <v>43</v>
      </c>
      <c r="E37" s="146"/>
      <c r="F37" s="146"/>
      <c r="G37" s="154"/>
      <c r="H37" s="146"/>
      <c r="I37" s="146"/>
      <c r="J37" s="154"/>
      <c r="K37" s="146"/>
      <c r="L37" s="146"/>
      <c r="M37" s="154"/>
      <c r="N37" s="146"/>
      <c r="O37" s="146"/>
      <c r="P37" s="154"/>
      <c r="Q37" s="146"/>
      <c r="R37" s="146"/>
      <c r="S37" s="154"/>
      <c r="T37" s="243"/>
    </row>
    <row r="38" spans="1:20" s="113" customFormat="1" ht="31.2" hidden="1" customHeight="1">
      <c r="A38" s="250"/>
      <c r="B38" s="251"/>
      <c r="C38" s="252"/>
      <c r="D38" s="159" t="s">
        <v>263</v>
      </c>
      <c r="E38" s="146"/>
      <c r="F38" s="146"/>
      <c r="G38" s="154"/>
      <c r="H38" s="146"/>
      <c r="I38" s="146"/>
      <c r="J38" s="154"/>
      <c r="K38" s="146"/>
      <c r="L38" s="146"/>
      <c r="M38" s="154"/>
      <c r="N38" s="146"/>
      <c r="O38" s="146"/>
      <c r="P38" s="154"/>
      <c r="Q38" s="146"/>
      <c r="R38" s="146"/>
      <c r="S38" s="154"/>
      <c r="T38" s="243"/>
    </row>
    <row r="39" spans="1:20" ht="19.8" customHeight="1">
      <c r="A39" s="223" t="s">
        <v>265</v>
      </c>
      <c r="B39" s="224"/>
      <c r="C39" s="225"/>
      <c r="D39" s="148" t="s">
        <v>41</v>
      </c>
      <c r="E39" s="149">
        <f>SUM(E40:E43)</f>
        <v>2337.3000000000002</v>
      </c>
      <c r="F39" s="149">
        <f>SUM(F40:F43)</f>
        <v>2337.3000000000002</v>
      </c>
      <c r="G39" s="150">
        <f>F39/E39</f>
        <v>1</v>
      </c>
      <c r="H39" s="149" t="s">
        <v>266</v>
      </c>
      <c r="I39" s="149" t="s">
        <v>266</v>
      </c>
      <c r="J39" s="149" t="s">
        <v>266</v>
      </c>
      <c r="K39" s="149" t="s">
        <v>266</v>
      </c>
      <c r="L39" s="149" t="s">
        <v>266</v>
      </c>
      <c r="M39" s="149" t="s">
        <v>266</v>
      </c>
      <c r="N39" s="149" t="s">
        <v>266</v>
      </c>
      <c r="O39" s="149" t="s">
        <v>266</v>
      </c>
      <c r="P39" s="149" t="s">
        <v>266</v>
      </c>
      <c r="Q39" s="149" t="s">
        <v>266</v>
      </c>
      <c r="R39" s="149" t="s">
        <v>266</v>
      </c>
      <c r="S39" s="149" t="s">
        <v>266</v>
      </c>
      <c r="T39" s="155"/>
    </row>
    <row r="40" spans="1:20" ht="23.4" customHeight="1">
      <c r="A40" s="226"/>
      <c r="B40" s="227"/>
      <c r="C40" s="228"/>
      <c r="D40" s="173" t="s">
        <v>37</v>
      </c>
      <c r="E40" s="146">
        <f t="shared" ref="E40:F43" si="10">E46</f>
        <v>0</v>
      </c>
      <c r="F40" s="146">
        <f t="shared" si="10"/>
        <v>0</v>
      </c>
      <c r="G40" s="154">
        <v>0</v>
      </c>
      <c r="H40" s="149" t="s">
        <v>266</v>
      </c>
      <c r="I40" s="149" t="s">
        <v>266</v>
      </c>
      <c r="J40" s="149" t="s">
        <v>266</v>
      </c>
      <c r="K40" s="149" t="s">
        <v>266</v>
      </c>
      <c r="L40" s="149" t="s">
        <v>266</v>
      </c>
      <c r="M40" s="149" t="s">
        <v>266</v>
      </c>
      <c r="N40" s="149" t="s">
        <v>266</v>
      </c>
      <c r="O40" s="149" t="s">
        <v>266</v>
      </c>
      <c r="P40" s="149" t="s">
        <v>266</v>
      </c>
      <c r="Q40" s="149" t="s">
        <v>266</v>
      </c>
      <c r="R40" s="149" t="s">
        <v>266</v>
      </c>
      <c r="S40" s="149" t="s">
        <v>266</v>
      </c>
      <c r="T40" s="155"/>
    </row>
    <row r="41" spans="1:20" ht="29.4" customHeight="1">
      <c r="A41" s="226"/>
      <c r="B41" s="227"/>
      <c r="C41" s="228"/>
      <c r="D41" s="173" t="s">
        <v>2</v>
      </c>
      <c r="E41" s="146">
        <f t="shared" si="10"/>
        <v>0</v>
      </c>
      <c r="F41" s="146">
        <f t="shared" si="10"/>
        <v>0</v>
      </c>
      <c r="G41" s="154">
        <v>0</v>
      </c>
      <c r="H41" s="149" t="s">
        <v>266</v>
      </c>
      <c r="I41" s="149" t="s">
        <v>266</v>
      </c>
      <c r="J41" s="149" t="s">
        <v>266</v>
      </c>
      <c r="K41" s="149" t="s">
        <v>266</v>
      </c>
      <c r="L41" s="149" t="s">
        <v>266</v>
      </c>
      <c r="M41" s="149" t="s">
        <v>266</v>
      </c>
      <c r="N41" s="149" t="s">
        <v>266</v>
      </c>
      <c r="O41" s="149" t="s">
        <v>266</v>
      </c>
      <c r="P41" s="149" t="s">
        <v>266</v>
      </c>
      <c r="Q41" s="149" t="s">
        <v>266</v>
      </c>
      <c r="R41" s="149" t="s">
        <v>266</v>
      </c>
      <c r="S41" s="149" t="s">
        <v>266</v>
      </c>
      <c r="T41" s="155"/>
    </row>
    <row r="42" spans="1:20" ht="20.399999999999999" customHeight="1">
      <c r="A42" s="226"/>
      <c r="B42" s="227"/>
      <c r="C42" s="228"/>
      <c r="D42" s="174" t="s">
        <v>43</v>
      </c>
      <c r="E42" s="146">
        <f t="shared" si="10"/>
        <v>2337.3000000000002</v>
      </c>
      <c r="F42" s="146">
        <f t="shared" si="10"/>
        <v>2337.3000000000002</v>
      </c>
      <c r="G42" s="154">
        <f>F42/E42</f>
        <v>1</v>
      </c>
      <c r="H42" s="149" t="s">
        <v>266</v>
      </c>
      <c r="I42" s="149" t="s">
        <v>266</v>
      </c>
      <c r="J42" s="149" t="s">
        <v>266</v>
      </c>
      <c r="K42" s="149" t="s">
        <v>266</v>
      </c>
      <c r="L42" s="149" t="s">
        <v>266</v>
      </c>
      <c r="M42" s="149" t="s">
        <v>266</v>
      </c>
      <c r="N42" s="149" t="s">
        <v>266</v>
      </c>
      <c r="O42" s="149" t="s">
        <v>266</v>
      </c>
      <c r="P42" s="149" t="s">
        <v>266</v>
      </c>
      <c r="Q42" s="149" t="s">
        <v>266</v>
      </c>
      <c r="R42" s="149" t="s">
        <v>266</v>
      </c>
      <c r="S42" s="149" t="s">
        <v>266</v>
      </c>
      <c r="T42" s="155"/>
    </row>
    <row r="43" spans="1:20" ht="30" customHeight="1">
      <c r="A43" s="229"/>
      <c r="B43" s="230"/>
      <c r="C43" s="231"/>
      <c r="D43" s="159" t="s">
        <v>263</v>
      </c>
      <c r="E43" s="146">
        <f t="shared" si="10"/>
        <v>0</v>
      </c>
      <c r="F43" s="146">
        <f t="shared" si="10"/>
        <v>0</v>
      </c>
      <c r="G43" s="154">
        <v>0</v>
      </c>
      <c r="H43" s="149" t="s">
        <v>266</v>
      </c>
      <c r="I43" s="149" t="s">
        <v>266</v>
      </c>
      <c r="J43" s="149" t="s">
        <v>266</v>
      </c>
      <c r="K43" s="149" t="s">
        <v>266</v>
      </c>
      <c r="L43" s="149" t="s">
        <v>266</v>
      </c>
      <c r="M43" s="149" t="s">
        <v>266</v>
      </c>
      <c r="N43" s="149" t="s">
        <v>266</v>
      </c>
      <c r="O43" s="149" t="s">
        <v>266</v>
      </c>
      <c r="P43" s="149" t="s">
        <v>266</v>
      </c>
      <c r="Q43" s="149" t="s">
        <v>266</v>
      </c>
      <c r="R43" s="149" t="s">
        <v>266</v>
      </c>
      <c r="S43" s="149" t="s">
        <v>266</v>
      </c>
      <c r="T43" s="155"/>
    </row>
    <row r="44" spans="1:20" ht="20.399999999999999" customHeight="1">
      <c r="A44" s="298"/>
      <c r="B44" s="299"/>
      <c r="C44" s="299"/>
      <c r="D44" s="299"/>
      <c r="E44" s="299"/>
      <c r="F44" s="299"/>
      <c r="G44" s="299"/>
      <c r="H44" s="299"/>
      <c r="I44" s="299"/>
      <c r="J44" s="299"/>
      <c r="K44" s="299"/>
      <c r="L44" s="299"/>
      <c r="M44" s="299"/>
      <c r="N44" s="299"/>
      <c r="O44" s="299"/>
      <c r="P44" s="299"/>
      <c r="Q44" s="299"/>
      <c r="R44" s="299"/>
      <c r="S44" s="299"/>
      <c r="T44" s="300"/>
    </row>
    <row r="45" spans="1:20" ht="29.4" customHeight="1">
      <c r="A45" s="301" t="s">
        <v>1</v>
      </c>
      <c r="B45" s="303" t="s">
        <v>303</v>
      </c>
      <c r="C45" s="303" t="s">
        <v>306</v>
      </c>
      <c r="D45" s="156" t="s">
        <v>41</v>
      </c>
      <c r="E45" s="149">
        <f>SUM(E46:E49)</f>
        <v>2337.3000000000002</v>
      </c>
      <c r="F45" s="149">
        <f>SUM(F46:F49)</f>
        <v>2337.3000000000002</v>
      </c>
      <c r="G45" s="150">
        <f>F45/E45</f>
        <v>1</v>
      </c>
      <c r="H45" s="149">
        <f>SUM(H46:H49)</f>
        <v>3536.2</v>
      </c>
      <c r="I45" s="149">
        <f>SUM(I46:I49)</f>
        <v>283.10000000000002</v>
      </c>
      <c r="J45" s="150">
        <f>I45/H45</f>
        <v>8.0057689044737299E-2</v>
      </c>
      <c r="K45" s="149">
        <f>SUM(K46:K49)</f>
        <v>3536.2</v>
      </c>
      <c r="L45" s="149">
        <f>SUM(L46:L49)</f>
        <v>1114.5999999999999</v>
      </c>
      <c r="M45" s="150">
        <f>L45/K45</f>
        <v>0.31519710423618574</v>
      </c>
      <c r="N45" s="149">
        <f>SUM(N46:N49)</f>
        <v>3302.8</v>
      </c>
      <c r="O45" s="149">
        <f>SUM(O46:O49)</f>
        <v>1312.9</v>
      </c>
      <c r="P45" s="150">
        <f>O45/N45</f>
        <v>0.39751120261596223</v>
      </c>
      <c r="Q45" s="149">
        <f>SUM(Q46:Q49)</f>
        <v>2337.3000000000002</v>
      </c>
      <c r="R45" s="149">
        <f>SUM(R46:R49)</f>
        <v>2337.3000000000002</v>
      </c>
      <c r="S45" s="150">
        <f>R45/Q45</f>
        <v>1</v>
      </c>
      <c r="T45" s="305"/>
    </row>
    <row r="46" spans="1:20" ht="31.2" customHeight="1">
      <c r="A46" s="302"/>
      <c r="B46" s="304"/>
      <c r="C46" s="304"/>
      <c r="D46" s="147" t="s">
        <v>37</v>
      </c>
      <c r="E46" s="146">
        <f t="shared" ref="E46:F49" si="11">E51</f>
        <v>0</v>
      </c>
      <c r="F46" s="146">
        <f t="shared" si="11"/>
        <v>0</v>
      </c>
      <c r="G46" s="154">
        <v>0</v>
      </c>
      <c r="H46" s="146">
        <f t="shared" ref="H46:I48" si="12">H51</f>
        <v>0</v>
      </c>
      <c r="I46" s="146">
        <f t="shared" si="12"/>
        <v>0</v>
      </c>
      <c r="J46" s="154">
        <v>0</v>
      </c>
      <c r="K46" s="146">
        <f t="shared" ref="K46:L48" si="13">K51</f>
        <v>0</v>
      </c>
      <c r="L46" s="146">
        <f t="shared" si="13"/>
        <v>0</v>
      </c>
      <c r="M46" s="154">
        <v>0</v>
      </c>
      <c r="N46" s="146">
        <f t="shared" ref="N46:O48" si="14">N51</f>
        <v>0</v>
      </c>
      <c r="O46" s="146">
        <f t="shared" si="14"/>
        <v>0</v>
      </c>
      <c r="P46" s="154">
        <v>0</v>
      </c>
      <c r="Q46" s="146">
        <f t="shared" ref="Q46:R46" si="15">Q51</f>
        <v>0</v>
      </c>
      <c r="R46" s="146">
        <f t="shared" si="15"/>
        <v>0</v>
      </c>
      <c r="S46" s="154">
        <v>0</v>
      </c>
      <c r="T46" s="306"/>
    </row>
    <row r="47" spans="1:20" ht="36.6" customHeight="1">
      <c r="A47" s="302"/>
      <c r="B47" s="304"/>
      <c r="C47" s="304"/>
      <c r="D47" s="147" t="s">
        <v>2</v>
      </c>
      <c r="E47" s="146">
        <f t="shared" si="11"/>
        <v>0</v>
      </c>
      <c r="F47" s="146">
        <f t="shared" si="11"/>
        <v>0</v>
      </c>
      <c r="G47" s="154">
        <v>0</v>
      </c>
      <c r="H47" s="146">
        <f t="shared" si="12"/>
        <v>0</v>
      </c>
      <c r="I47" s="146">
        <f t="shared" si="12"/>
        <v>0</v>
      </c>
      <c r="J47" s="154">
        <v>0</v>
      </c>
      <c r="K47" s="146">
        <f t="shared" si="13"/>
        <v>0</v>
      </c>
      <c r="L47" s="146">
        <f t="shared" si="13"/>
        <v>0</v>
      </c>
      <c r="M47" s="154">
        <v>0</v>
      </c>
      <c r="N47" s="146">
        <f t="shared" si="14"/>
        <v>0</v>
      </c>
      <c r="O47" s="146">
        <f t="shared" si="14"/>
        <v>0</v>
      </c>
      <c r="P47" s="154">
        <v>0</v>
      </c>
      <c r="Q47" s="146">
        <f t="shared" ref="Q47:R47" si="16">Q52</f>
        <v>0</v>
      </c>
      <c r="R47" s="146">
        <f t="shared" si="16"/>
        <v>0</v>
      </c>
      <c r="S47" s="154">
        <v>0</v>
      </c>
      <c r="T47" s="306"/>
    </row>
    <row r="48" spans="1:20" ht="27.6" customHeight="1">
      <c r="A48" s="302"/>
      <c r="B48" s="304"/>
      <c r="C48" s="304"/>
      <c r="D48" s="124" t="s">
        <v>43</v>
      </c>
      <c r="E48" s="146">
        <f t="shared" si="11"/>
        <v>2337.3000000000002</v>
      </c>
      <c r="F48" s="146">
        <f t="shared" si="11"/>
        <v>2337.3000000000002</v>
      </c>
      <c r="G48" s="154">
        <f>F48/E48</f>
        <v>1</v>
      </c>
      <c r="H48" s="146">
        <f t="shared" si="12"/>
        <v>3536.2</v>
      </c>
      <c r="I48" s="146">
        <f t="shared" si="12"/>
        <v>283.10000000000002</v>
      </c>
      <c r="J48" s="154">
        <f>I48/H48</f>
        <v>8.0057689044737299E-2</v>
      </c>
      <c r="K48" s="146">
        <f t="shared" si="13"/>
        <v>3536.2</v>
      </c>
      <c r="L48" s="146">
        <f t="shared" si="13"/>
        <v>1114.5999999999999</v>
      </c>
      <c r="M48" s="154">
        <f>L48/K48</f>
        <v>0.31519710423618574</v>
      </c>
      <c r="N48" s="146">
        <f t="shared" si="14"/>
        <v>3302.8</v>
      </c>
      <c r="O48" s="146">
        <f t="shared" si="14"/>
        <v>1312.9</v>
      </c>
      <c r="P48" s="154">
        <f>O48/N48</f>
        <v>0.39751120261596223</v>
      </c>
      <c r="Q48" s="146">
        <f t="shared" ref="Q48:R48" si="17">Q53</f>
        <v>2337.3000000000002</v>
      </c>
      <c r="R48" s="146">
        <f t="shared" si="17"/>
        <v>2337.3000000000002</v>
      </c>
      <c r="S48" s="154">
        <f>R48/Q48</f>
        <v>1</v>
      </c>
      <c r="T48" s="306"/>
    </row>
    <row r="49" spans="1:20" ht="30" customHeight="1">
      <c r="A49" s="302"/>
      <c r="B49" s="304"/>
      <c r="C49" s="304"/>
      <c r="D49" s="158" t="s">
        <v>263</v>
      </c>
      <c r="E49" s="146">
        <f t="shared" si="11"/>
        <v>0</v>
      </c>
      <c r="F49" s="146">
        <f t="shared" si="11"/>
        <v>0</v>
      </c>
      <c r="G49" s="154"/>
      <c r="H49" s="146">
        <f t="shared" ref="H49:I49" si="18">H54+H59</f>
        <v>0</v>
      </c>
      <c r="I49" s="146">
        <f t="shared" si="18"/>
        <v>0</v>
      </c>
      <c r="J49" s="154">
        <v>0</v>
      </c>
      <c r="K49" s="146">
        <f t="shared" ref="K49:L49" si="19">K54+K59</f>
        <v>0</v>
      </c>
      <c r="L49" s="146">
        <f t="shared" si="19"/>
        <v>0</v>
      </c>
      <c r="M49" s="154">
        <v>0</v>
      </c>
      <c r="N49" s="146">
        <f t="shared" ref="N49:O49" si="20">N54+N59</f>
        <v>0</v>
      </c>
      <c r="O49" s="146">
        <f t="shared" si="20"/>
        <v>0</v>
      </c>
      <c r="P49" s="154">
        <v>0</v>
      </c>
      <c r="Q49" s="146">
        <f t="shared" ref="Q49:R49" si="21">Q54+Q59</f>
        <v>0</v>
      </c>
      <c r="R49" s="146">
        <f t="shared" si="21"/>
        <v>0</v>
      </c>
      <c r="S49" s="154">
        <v>0</v>
      </c>
      <c r="T49" s="306"/>
    </row>
    <row r="50" spans="1:20" ht="27" customHeight="1">
      <c r="A50" s="301" t="s">
        <v>288</v>
      </c>
      <c r="B50" s="303" t="s">
        <v>304</v>
      </c>
      <c r="C50" s="303" t="s">
        <v>306</v>
      </c>
      <c r="D50" s="156" t="s">
        <v>41</v>
      </c>
      <c r="E50" s="149">
        <f>SUM(E51:E54)</f>
        <v>2337.3000000000002</v>
      </c>
      <c r="F50" s="149">
        <f>SUM(F51:F54)</f>
        <v>2337.3000000000002</v>
      </c>
      <c r="G50" s="150">
        <f>F50/E50</f>
        <v>1</v>
      </c>
      <c r="H50" s="149">
        <f>SUM(H51:H54)</f>
        <v>3536.2</v>
      </c>
      <c r="I50" s="149">
        <f>SUM(I51:I54)</f>
        <v>283.10000000000002</v>
      </c>
      <c r="J50" s="150">
        <f>I50/H50</f>
        <v>8.0057689044737299E-2</v>
      </c>
      <c r="K50" s="149">
        <f>SUM(K51:K54)</f>
        <v>3536.2</v>
      </c>
      <c r="L50" s="149">
        <f>SUM(L51:L54)</f>
        <v>1114.5999999999999</v>
      </c>
      <c r="M50" s="150">
        <f>L50/K50</f>
        <v>0.31519710423618574</v>
      </c>
      <c r="N50" s="149">
        <f>SUM(N51:N54)</f>
        <v>3302.8</v>
      </c>
      <c r="O50" s="149">
        <f>SUM(O51:O54)</f>
        <v>1312.9</v>
      </c>
      <c r="P50" s="150">
        <f>O50/N50</f>
        <v>0.39751120261596223</v>
      </c>
      <c r="Q50" s="149">
        <f>SUM(Q51:Q54)</f>
        <v>2337.3000000000002</v>
      </c>
      <c r="R50" s="149">
        <f>SUM(R51:R54)</f>
        <v>2337.3000000000002</v>
      </c>
      <c r="S50" s="150">
        <f>R50/Q50</f>
        <v>1</v>
      </c>
      <c r="T50" s="305"/>
    </row>
    <row r="51" spans="1:20" ht="28.2" customHeight="1">
      <c r="A51" s="302"/>
      <c r="B51" s="304"/>
      <c r="C51" s="304"/>
      <c r="D51" s="147" t="s">
        <v>37</v>
      </c>
      <c r="E51" s="146">
        <v>0</v>
      </c>
      <c r="F51" s="146">
        <v>0</v>
      </c>
      <c r="G51" s="154">
        <v>0</v>
      </c>
      <c r="H51" s="146">
        <v>0</v>
      </c>
      <c r="I51" s="146">
        <v>0</v>
      </c>
      <c r="J51" s="154">
        <v>0</v>
      </c>
      <c r="K51" s="146">
        <v>0</v>
      </c>
      <c r="L51" s="146">
        <v>0</v>
      </c>
      <c r="M51" s="154">
        <v>0</v>
      </c>
      <c r="N51" s="146">
        <v>0</v>
      </c>
      <c r="O51" s="146">
        <v>0</v>
      </c>
      <c r="P51" s="154">
        <v>0</v>
      </c>
      <c r="Q51" s="146">
        <v>0</v>
      </c>
      <c r="R51" s="146">
        <v>0</v>
      </c>
      <c r="S51" s="154">
        <v>0</v>
      </c>
      <c r="T51" s="306"/>
    </row>
    <row r="52" spans="1:20" ht="39" customHeight="1">
      <c r="A52" s="302"/>
      <c r="B52" s="304"/>
      <c r="C52" s="304"/>
      <c r="D52" s="147" t="s">
        <v>2</v>
      </c>
      <c r="E52" s="146">
        <v>0</v>
      </c>
      <c r="F52" s="146">
        <v>0</v>
      </c>
      <c r="G52" s="154">
        <v>0</v>
      </c>
      <c r="H52" s="146">
        <v>0</v>
      </c>
      <c r="I52" s="146">
        <v>0</v>
      </c>
      <c r="J52" s="154">
        <v>0</v>
      </c>
      <c r="K52" s="146">
        <v>0</v>
      </c>
      <c r="L52" s="146">
        <v>0</v>
      </c>
      <c r="M52" s="154">
        <v>0</v>
      </c>
      <c r="N52" s="146">
        <v>0</v>
      </c>
      <c r="O52" s="146">
        <v>0</v>
      </c>
      <c r="P52" s="154">
        <v>0</v>
      </c>
      <c r="Q52" s="146">
        <v>0</v>
      </c>
      <c r="R52" s="146">
        <v>0</v>
      </c>
      <c r="S52" s="154">
        <v>0</v>
      </c>
      <c r="T52" s="306"/>
    </row>
    <row r="53" spans="1:20" ht="35.4" customHeight="1">
      <c r="A53" s="302"/>
      <c r="B53" s="304"/>
      <c r="C53" s="304"/>
      <c r="D53" s="124" t="s">
        <v>43</v>
      </c>
      <c r="E53" s="146">
        <v>2337.3000000000002</v>
      </c>
      <c r="F53" s="146">
        <v>2337.3000000000002</v>
      </c>
      <c r="G53" s="154">
        <f>F53/E53</f>
        <v>1</v>
      </c>
      <c r="H53" s="146">
        <v>3536.2</v>
      </c>
      <c r="I53" s="146">
        <v>283.10000000000002</v>
      </c>
      <c r="J53" s="154">
        <f>I53/H53</f>
        <v>8.0057689044737299E-2</v>
      </c>
      <c r="K53" s="146">
        <v>3536.2</v>
      </c>
      <c r="L53" s="146">
        <v>1114.5999999999999</v>
      </c>
      <c r="M53" s="154">
        <f>L53/K53</f>
        <v>0.31519710423618574</v>
      </c>
      <c r="N53" s="146">
        <v>3302.8</v>
      </c>
      <c r="O53" s="146">
        <v>1312.9</v>
      </c>
      <c r="P53" s="154">
        <f>O53/N53</f>
        <v>0.39751120261596223</v>
      </c>
      <c r="Q53" s="146">
        <v>2337.3000000000002</v>
      </c>
      <c r="R53" s="146">
        <v>2337.3000000000002</v>
      </c>
      <c r="S53" s="154">
        <f>R53/Q53</f>
        <v>1</v>
      </c>
      <c r="T53" s="306"/>
    </row>
    <row r="54" spans="1:20" ht="37.200000000000003" customHeight="1">
      <c r="A54" s="302"/>
      <c r="B54" s="304"/>
      <c r="C54" s="304"/>
      <c r="D54" s="158" t="s">
        <v>263</v>
      </c>
      <c r="E54" s="146">
        <v>0</v>
      </c>
      <c r="F54" s="146">
        <v>0</v>
      </c>
      <c r="G54" s="154">
        <v>0</v>
      </c>
      <c r="H54" s="146">
        <v>0</v>
      </c>
      <c r="I54" s="146">
        <v>0</v>
      </c>
      <c r="J54" s="154">
        <v>0</v>
      </c>
      <c r="K54" s="146">
        <v>0</v>
      </c>
      <c r="L54" s="146">
        <v>0</v>
      </c>
      <c r="M54" s="154">
        <v>0</v>
      </c>
      <c r="N54" s="146">
        <v>0</v>
      </c>
      <c r="O54" s="146">
        <v>0</v>
      </c>
      <c r="P54" s="154">
        <v>0</v>
      </c>
      <c r="Q54" s="146">
        <v>0</v>
      </c>
      <c r="R54" s="146">
        <v>0</v>
      </c>
      <c r="S54" s="154">
        <v>0</v>
      </c>
      <c r="T54" s="306"/>
    </row>
    <row r="55" spans="1:20" ht="19.8" customHeight="1">
      <c r="A55" s="307"/>
      <c r="B55" s="308" t="s">
        <v>295</v>
      </c>
      <c r="C55" s="303" t="s">
        <v>306</v>
      </c>
      <c r="D55" s="156" t="s">
        <v>41</v>
      </c>
      <c r="E55" s="149">
        <f>SUM(E56:E59)</f>
        <v>2337.3000000000002</v>
      </c>
      <c r="F55" s="149">
        <f>SUM(F56:F59)</f>
        <v>2337.3000000000002</v>
      </c>
      <c r="G55" s="150">
        <f>F55/E55</f>
        <v>1</v>
      </c>
      <c r="H55" s="149">
        <f>SUM(H56:H59)</f>
        <v>3536.2</v>
      </c>
      <c r="I55" s="149">
        <f>SUM(I56:I59)</f>
        <v>283.10000000000002</v>
      </c>
      <c r="J55" s="150">
        <f>I55/H55</f>
        <v>8.0057689044737299E-2</v>
      </c>
      <c r="K55" s="149">
        <f>SUM(K56:K59)</f>
        <v>3536.2</v>
      </c>
      <c r="L55" s="149">
        <f>SUM(L56:L59)</f>
        <v>1114.5999999999999</v>
      </c>
      <c r="M55" s="150">
        <f>L55/K55</f>
        <v>0.31519710423618574</v>
      </c>
      <c r="N55" s="149">
        <f>SUM(N56:N59)</f>
        <v>3302.8</v>
      </c>
      <c r="O55" s="149">
        <f>SUM(O56:O59)</f>
        <v>1312.9</v>
      </c>
      <c r="P55" s="150">
        <f>O55/N55</f>
        <v>0.39751120261596223</v>
      </c>
      <c r="Q55" s="149">
        <f>SUM(Q56:Q59)</f>
        <v>2337.3000000000002</v>
      </c>
      <c r="R55" s="149">
        <f>SUM(R56:R59)</f>
        <v>2337.3000000000002</v>
      </c>
      <c r="S55" s="150">
        <f>R55/Q55</f>
        <v>1</v>
      </c>
      <c r="T55" s="242"/>
    </row>
    <row r="56" spans="1:20" ht="20.399999999999999" customHeight="1">
      <c r="A56" s="258"/>
      <c r="B56" s="309"/>
      <c r="C56" s="304"/>
      <c r="D56" s="147" t="s">
        <v>37</v>
      </c>
      <c r="E56" s="146">
        <f t="shared" ref="E56:F59" si="22">E51</f>
        <v>0</v>
      </c>
      <c r="F56" s="146">
        <f t="shared" si="22"/>
        <v>0</v>
      </c>
      <c r="G56" s="154">
        <v>0</v>
      </c>
      <c r="H56" s="146">
        <f t="shared" ref="H56:I58" si="23">H51</f>
        <v>0</v>
      </c>
      <c r="I56" s="146">
        <f t="shared" si="23"/>
        <v>0</v>
      </c>
      <c r="J56" s="154">
        <v>0</v>
      </c>
      <c r="K56" s="146">
        <f t="shared" ref="K56:L56" si="24">K51</f>
        <v>0</v>
      </c>
      <c r="L56" s="146">
        <f t="shared" si="24"/>
        <v>0</v>
      </c>
      <c r="M56" s="154">
        <v>0</v>
      </c>
      <c r="N56" s="146">
        <f t="shared" ref="N56:O56" si="25">N51</f>
        <v>0</v>
      </c>
      <c r="O56" s="146">
        <f t="shared" si="25"/>
        <v>0</v>
      </c>
      <c r="P56" s="154">
        <v>0</v>
      </c>
      <c r="Q56" s="146">
        <f t="shared" ref="Q56:R56" si="26">Q51</f>
        <v>0</v>
      </c>
      <c r="R56" s="146">
        <f t="shared" si="26"/>
        <v>0</v>
      </c>
      <c r="S56" s="154">
        <v>0</v>
      </c>
      <c r="T56" s="236"/>
    </row>
    <row r="57" spans="1:20" ht="30" customHeight="1">
      <c r="A57" s="258"/>
      <c r="B57" s="309"/>
      <c r="C57" s="304"/>
      <c r="D57" s="147" t="s">
        <v>2</v>
      </c>
      <c r="E57" s="146">
        <f t="shared" si="22"/>
        <v>0</v>
      </c>
      <c r="F57" s="146">
        <f t="shared" si="22"/>
        <v>0</v>
      </c>
      <c r="G57" s="154">
        <v>0</v>
      </c>
      <c r="H57" s="146">
        <f t="shared" si="23"/>
        <v>0</v>
      </c>
      <c r="I57" s="146">
        <f t="shared" si="23"/>
        <v>0</v>
      </c>
      <c r="J57" s="154">
        <v>0</v>
      </c>
      <c r="K57" s="146">
        <f t="shared" ref="K57:L57" si="27">K52</f>
        <v>0</v>
      </c>
      <c r="L57" s="146">
        <f t="shared" si="27"/>
        <v>0</v>
      </c>
      <c r="M57" s="154">
        <v>0</v>
      </c>
      <c r="N57" s="146">
        <f t="shared" ref="N57:O57" si="28">N52</f>
        <v>0</v>
      </c>
      <c r="O57" s="146">
        <f t="shared" si="28"/>
        <v>0</v>
      </c>
      <c r="P57" s="154">
        <v>0</v>
      </c>
      <c r="Q57" s="146">
        <f t="shared" ref="Q57:R57" si="29">Q52</f>
        <v>0</v>
      </c>
      <c r="R57" s="146">
        <f t="shared" si="29"/>
        <v>0</v>
      </c>
      <c r="S57" s="154">
        <v>0</v>
      </c>
      <c r="T57" s="236"/>
    </row>
    <row r="58" spans="1:20" ht="16.2" customHeight="1">
      <c r="A58" s="258"/>
      <c r="B58" s="309"/>
      <c r="C58" s="304"/>
      <c r="D58" s="124" t="s">
        <v>43</v>
      </c>
      <c r="E58" s="146">
        <f t="shared" si="22"/>
        <v>2337.3000000000002</v>
      </c>
      <c r="F58" s="146">
        <f t="shared" si="22"/>
        <v>2337.3000000000002</v>
      </c>
      <c r="G58" s="154">
        <f>F58/E58</f>
        <v>1</v>
      </c>
      <c r="H58" s="146">
        <f t="shared" si="23"/>
        <v>3536.2</v>
      </c>
      <c r="I58" s="146">
        <f t="shared" si="23"/>
        <v>283.10000000000002</v>
      </c>
      <c r="J58" s="154">
        <f>I58/H58</f>
        <v>8.0057689044737299E-2</v>
      </c>
      <c r="K58" s="146">
        <f t="shared" ref="K58:L58" si="30">K53</f>
        <v>3536.2</v>
      </c>
      <c r="L58" s="146">
        <f t="shared" si="30"/>
        <v>1114.5999999999999</v>
      </c>
      <c r="M58" s="154">
        <f>L58/K58</f>
        <v>0.31519710423618574</v>
      </c>
      <c r="N58" s="146">
        <f t="shared" ref="N58:O58" si="31">N53</f>
        <v>3302.8</v>
      </c>
      <c r="O58" s="146">
        <f t="shared" si="31"/>
        <v>1312.9</v>
      </c>
      <c r="P58" s="154">
        <f>O58/N58</f>
        <v>0.39751120261596223</v>
      </c>
      <c r="Q58" s="146">
        <f t="shared" ref="Q58:R58" si="32">Q53</f>
        <v>2337.3000000000002</v>
      </c>
      <c r="R58" s="146">
        <f t="shared" si="32"/>
        <v>2337.3000000000002</v>
      </c>
      <c r="S58" s="154">
        <f>R58/Q58</f>
        <v>1</v>
      </c>
      <c r="T58" s="236"/>
    </row>
    <row r="59" spans="1:20" ht="30" customHeight="1">
      <c r="A59" s="258"/>
      <c r="B59" s="309"/>
      <c r="C59" s="304"/>
      <c r="D59" s="158" t="s">
        <v>263</v>
      </c>
      <c r="E59" s="146">
        <f t="shared" si="22"/>
        <v>0</v>
      </c>
      <c r="F59" s="146">
        <f t="shared" si="22"/>
        <v>0</v>
      </c>
      <c r="G59" s="154">
        <v>0</v>
      </c>
      <c r="H59" s="146">
        <f t="shared" ref="H59" si="33">H44</f>
        <v>0</v>
      </c>
      <c r="I59" s="146">
        <f>I54</f>
        <v>0</v>
      </c>
      <c r="J59" s="154">
        <v>0</v>
      </c>
      <c r="K59" s="146">
        <f t="shared" ref="K59:L59" si="34">K44</f>
        <v>0</v>
      </c>
      <c r="L59" s="146">
        <f t="shared" si="34"/>
        <v>0</v>
      </c>
      <c r="M59" s="154">
        <v>0</v>
      </c>
      <c r="N59" s="146">
        <f t="shared" ref="N59:O59" si="35">N44</f>
        <v>0</v>
      </c>
      <c r="O59" s="146">
        <f t="shared" si="35"/>
        <v>0</v>
      </c>
      <c r="P59" s="154">
        <v>0</v>
      </c>
      <c r="Q59" s="146">
        <f t="shared" ref="Q59:R59" si="36">Q44</f>
        <v>0</v>
      </c>
      <c r="R59" s="146">
        <f t="shared" si="36"/>
        <v>0</v>
      </c>
      <c r="S59" s="154">
        <v>0</v>
      </c>
      <c r="T59" s="236"/>
    </row>
    <row r="60" spans="1:20" ht="13.8" customHeight="1">
      <c r="A60" s="295" t="s">
        <v>260</v>
      </c>
      <c r="B60" s="296"/>
      <c r="C60" s="296"/>
      <c r="D60" s="296"/>
      <c r="E60" s="296"/>
      <c r="F60" s="296"/>
      <c r="G60" s="296"/>
      <c r="H60" s="296"/>
      <c r="I60" s="296"/>
      <c r="J60" s="296"/>
      <c r="K60" s="296"/>
      <c r="L60" s="296"/>
      <c r="M60" s="296"/>
      <c r="N60" s="296"/>
      <c r="O60" s="296"/>
      <c r="P60" s="296"/>
      <c r="Q60" s="296"/>
      <c r="R60" s="296"/>
      <c r="S60" s="296"/>
      <c r="T60" s="297"/>
    </row>
    <row r="61" spans="1:20" ht="22.5" customHeight="1">
      <c r="A61" s="280" t="s">
        <v>261</v>
      </c>
      <c r="B61" s="281"/>
      <c r="C61" s="281"/>
      <c r="D61" s="281"/>
      <c r="E61" s="281"/>
      <c r="F61" s="281"/>
      <c r="G61" s="281"/>
      <c r="H61" s="281"/>
      <c r="I61" s="281"/>
      <c r="J61" s="281"/>
      <c r="K61" s="281"/>
      <c r="L61" s="281"/>
      <c r="M61" s="281"/>
      <c r="N61" s="281"/>
      <c r="O61" s="281"/>
      <c r="P61" s="281"/>
      <c r="Q61" s="281"/>
      <c r="R61" s="281"/>
      <c r="S61" s="281"/>
      <c r="T61" s="282"/>
    </row>
    <row r="62" spans="1:20" ht="21" customHeight="1">
      <c r="A62" s="283" t="s">
        <v>305</v>
      </c>
      <c r="B62" s="284"/>
      <c r="C62" s="285"/>
      <c r="D62" s="156" t="s">
        <v>41</v>
      </c>
      <c r="E62" s="149">
        <f>SUM(E63:E66)</f>
        <v>0</v>
      </c>
      <c r="F62" s="149">
        <f>SUM(F63:F66)</f>
        <v>0</v>
      </c>
      <c r="G62" s="150">
        <v>0</v>
      </c>
      <c r="H62" s="149">
        <f>SUM(H63:H66)</f>
        <v>0</v>
      </c>
      <c r="I62" s="149">
        <f>SUM(I63:I66)</f>
        <v>0</v>
      </c>
      <c r="J62" s="150">
        <v>0</v>
      </c>
      <c r="K62" s="149">
        <f>SUM(K63:K66)</f>
        <v>0</v>
      </c>
      <c r="L62" s="149">
        <f>SUM(L63:L66)</f>
        <v>0</v>
      </c>
      <c r="M62" s="150">
        <v>0</v>
      </c>
      <c r="N62" s="149">
        <f>SUM(N63:N66)</f>
        <v>0</v>
      </c>
      <c r="O62" s="149">
        <f>SUM(O63:O66)</f>
        <v>0</v>
      </c>
      <c r="P62" s="150">
        <v>0</v>
      </c>
      <c r="Q62" s="149">
        <f>SUM(Q63:Q66)</f>
        <v>0</v>
      </c>
      <c r="R62" s="149">
        <f>SUM(R63:R66)</f>
        <v>0</v>
      </c>
      <c r="S62" s="150">
        <v>0</v>
      </c>
      <c r="T62" s="242"/>
    </row>
    <row r="63" spans="1:20" ht="29.4" customHeight="1">
      <c r="A63" s="286"/>
      <c r="B63" s="287"/>
      <c r="C63" s="288"/>
      <c r="D63" s="147" t="s">
        <v>37</v>
      </c>
      <c r="E63" s="146">
        <v>0</v>
      </c>
      <c r="F63" s="146">
        <v>0</v>
      </c>
      <c r="G63" s="154">
        <v>0</v>
      </c>
      <c r="H63" s="146">
        <v>0</v>
      </c>
      <c r="I63" s="146">
        <v>0</v>
      </c>
      <c r="J63" s="154">
        <v>0</v>
      </c>
      <c r="K63" s="146">
        <v>0</v>
      </c>
      <c r="L63" s="146">
        <v>0</v>
      </c>
      <c r="M63" s="154">
        <v>0</v>
      </c>
      <c r="N63" s="146">
        <v>0</v>
      </c>
      <c r="O63" s="146">
        <v>0</v>
      </c>
      <c r="P63" s="154">
        <v>0</v>
      </c>
      <c r="Q63" s="146">
        <v>0</v>
      </c>
      <c r="R63" s="146">
        <v>0</v>
      </c>
      <c r="S63" s="154">
        <v>0</v>
      </c>
      <c r="T63" s="236"/>
    </row>
    <row r="64" spans="1:20" ht="31.95" customHeight="1">
      <c r="A64" s="286"/>
      <c r="B64" s="287"/>
      <c r="C64" s="288"/>
      <c r="D64" s="147" t="s">
        <v>2</v>
      </c>
      <c r="E64" s="146">
        <v>0</v>
      </c>
      <c r="F64" s="146">
        <v>0</v>
      </c>
      <c r="G64" s="154">
        <v>0</v>
      </c>
      <c r="H64" s="146">
        <v>0</v>
      </c>
      <c r="I64" s="146">
        <v>0</v>
      </c>
      <c r="J64" s="154">
        <v>0</v>
      </c>
      <c r="K64" s="146">
        <v>0</v>
      </c>
      <c r="L64" s="146">
        <v>0</v>
      </c>
      <c r="M64" s="154">
        <v>0</v>
      </c>
      <c r="N64" s="146">
        <v>0</v>
      </c>
      <c r="O64" s="146">
        <v>0</v>
      </c>
      <c r="P64" s="154">
        <v>0</v>
      </c>
      <c r="Q64" s="146">
        <v>0</v>
      </c>
      <c r="R64" s="146">
        <v>0</v>
      </c>
      <c r="S64" s="154">
        <v>0</v>
      </c>
      <c r="T64" s="236"/>
    </row>
    <row r="65" spans="1:20" ht="16.2" customHeight="1">
      <c r="A65" s="286"/>
      <c r="B65" s="287"/>
      <c r="C65" s="288"/>
      <c r="D65" s="124" t="s">
        <v>43</v>
      </c>
      <c r="E65" s="146">
        <v>0</v>
      </c>
      <c r="F65" s="146">
        <v>0</v>
      </c>
      <c r="G65" s="154">
        <v>0</v>
      </c>
      <c r="H65" s="146">
        <v>0</v>
      </c>
      <c r="I65" s="146">
        <v>0</v>
      </c>
      <c r="J65" s="154">
        <v>0</v>
      </c>
      <c r="K65" s="146">
        <v>0</v>
      </c>
      <c r="L65" s="146">
        <v>0</v>
      </c>
      <c r="M65" s="154">
        <v>0</v>
      </c>
      <c r="N65" s="146">
        <v>0</v>
      </c>
      <c r="O65" s="146">
        <v>0</v>
      </c>
      <c r="P65" s="154">
        <v>0</v>
      </c>
      <c r="Q65" s="146">
        <v>0</v>
      </c>
      <c r="R65" s="146">
        <v>0</v>
      </c>
      <c r="S65" s="154">
        <v>0</v>
      </c>
      <c r="T65" s="236"/>
    </row>
    <row r="66" spans="1:20" ht="31.95" customHeight="1">
      <c r="A66" s="286"/>
      <c r="B66" s="287"/>
      <c r="C66" s="288"/>
      <c r="D66" s="158" t="s">
        <v>263</v>
      </c>
      <c r="E66" s="146">
        <v>0</v>
      </c>
      <c r="F66" s="146">
        <v>0</v>
      </c>
      <c r="G66" s="154">
        <v>0</v>
      </c>
      <c r="H66" s="146">
        <v>0</v>
      </c>
      <c r="I66" s="146">
        <v>0</v>
      </c>
      <c r="J66" s="154">
        <v>0</v>
      </c>
      <c r="K66" s="146">
        <v>0</v>
      </c>
      <c r="L66" s="146">
        <v>0</v>
      </c>
      <c r="M66" s="154">
        <v>0</v>
      </c>
      <c r="N66" s="146">
        <v>0</v>
      </c>
      <c r="O66" s="146">
        <v>0</v>
      </c>
      <c r="P66" s="154">
        <v>0</v>
      </c>
      <c r="Q66" s="146">
        <v>0</v>
      </c>
      <c r="R66" s="146">
        <v>0</v>
      </c>
      <c r="S66" s="154">
        <v>0</v>
      </c>
      <c r="T66" s="236"/>
    </row>
    <row r="67" spans="1:20" ht="15" customHeight="1">
      <c r="A67" s="283" t="s">
        <v>292</v>
      </c>
      <c r="B67" s="284"/>
      <c r="C67" s="285"/>
      <c r="D67" s="156" t="s">
        <v>41</v>
      </c>
      <c r="E67" s="149">
        <f>SUM(E68:E71)</f>
        <v>2337.3000000000002</v>
      </c>
      <c r="F67" s="149">
        <f>SUM(F68:F71)</f>
        <v>2337.3000000000002</v>
      </c>
      <c r="G67" s="150">
        <f>F67/E67</f>
        <v>1</v>
      </c>
      <c r="H67" s="149">
        <f>SUM(H68:H71)</f>
        <v>3536.2</v>
      </c>
      <c r="I67" s="149">
        <f>SUM(I68:I71)</f>
        <v>283.10000000000002</v>
      </c>
      <c r="J67" s="150">
        <f>I67/H67</f>
        <v>8.0057689044737299E-2</v>
      </c>
      <c r="K67" s="149">
        <f>SUM(K68:K71)</f>
        <v>3536.2</v>
      </c>
      <c r="L67" s="149">
        <f>SUM(L68:L71)</f>
        <v>1114.5999999999999</v>
      </c>
      <c r="M67" s="150">
        <f>L67/K67</f>
        <v>0.31519710423618574</v>
      </c>
      <c r="N67" s="149">
        <f>SUM(N68:N71)</f>
        <v>3302.8</v>
      </c>
      <c r="O67" s="149">
        <f>SUM(O68:O71)</f>
        <v>1312.9</v>
      </c>
      <c r="P67" s="150">
        <f>O67/N67</f>
        <v>0.39751120261596223</v>
      </c>
      <c r="Q67" s="149">
        <f>SUM(Q68:Q71)</f>
        <v>2337.3000000000002</v>
      </c>
      <c r="R67" s="149">
        <f>SUM(R68:R71)</f>
        <v>2337.3000000000002</v>
      </c>
      <c r="S67" s="150">
        <f>R67/Q67</f>
        <v>1</v>
      </c>
      <c r="T67" s="242"/>
    </row>
    <row r="68" spans="1:20" ht="13.8">
      <c r="A68" s="286"/>
      <c r="B68" s="287"/>
      <c r="C68" s="288"/>
      <c r="D68" s="147" t="s">
        <v>37</v>
      </c>
      <c r="E68" s="149">
        <f t="shared" ref="E68:F71" si="37">E56</f>
        <v>0</v>
      </c>
      <c r="F68" s="149">
        <f t="shared" si="37"/>
        <v>0</v>
      </c>
      <c r="G68" s="154">
        <v>0</v>
      </c>
      <c r="H68" s="149">
        <f t="shared" ref="H68:I71" si="38">H56</f>
        <v>0</v>
      </c>
      <c r="I68" s="149">
        <f t="shared" si="38"/>
        <v>0</v>
      </c>
      <c r="J68" s="154">
        <v>0</v>
      </c>
      <c r="K68" s="149">
        <f t="shared" ref="K68:L71" si="39">K56</f>
        <v>0</v>
      </c>
      <c r="L68" s="149">
        <f t="shared" si="39"/>
        <v>0</v>
      </c>
      <c r="M68" s="154">
        <v>0</v>
      </c>
      <c r="N68" s="149">
        <f t="shared" ref="N68:O71" si="40">N56</f>
        <v>0</v>
      </c>
      <c r="O68" s="149">
        <f t="shared" si="40"/>
        <v>0</v>
      </c>
      <c r="P68" s="154">
        <v>0</v>
      </c>
      <c r="Q68" s="149">
        <f t="shared" ref="Q68:R71" si="41">Q56</f>
        <v>0</v>
      </c>
      <c r="R68" s="149">
        <f t="shared" si="41"/>
        <v>0</v>
      </c>
      <c r="S68" s="154">
        <v>0</v>
      </c>
      <c r="T68" s="236"/>
    </row>
    <row r="69" spans="1:20" ht="32.4" customHeight="1">
      <c r="A69" s="286"/>
      <c r="B69" s="287"/>
      <c r="C69" s="288"/>
      <c r="D69" s="147" t="s">
        <v>2</v>
      </c>
      <c r="E69" s="146">
        <f t="shared" si="37"/>
        <v>0</v>
      </c>
      <c r="F69" s="146">
        <f t="shared" si="37"/>
        <v>0</v>
      </c>
      <c r="G69" s="154">
        <v>0</v>
      </c>
      <c r="H69" s="146">
        <f t="shared" si="38"/>
        <v>0</v>
      </c>
      <c r="I69" s="146">
        <f t="shared" si="38"/>
        <v>0</v>
      </c>
      <c r="J69" s="154">
        <v>0</v>
      </c>
      <c r="K69" s="146">
        <f t="shared" si="39"/>
        <v>0</v>
      </c>
      <c r="L69" s="146">
        <f t="shared" si="39"/>
        <v>0</v>
      </c>
      <c r="M69" s="154">
        <v>0</v>
      </c>
      <c r="N69" s="146">
        <f t="shared" si="40"/>
        <v>0</v>
      </c>
      <c r="O69" s="146">
        <f t="shared" si="40"/>
        <v>0</v>
      </c>
      <c r="P69" s="154">
        <v>0</v>
      </c>
      <c r="Q69" s="146">
        <f t="shared" si="41"/>
        <v>0</v>
      </c>
      <c r="R69" s="146">
        <f t="shared" si="41"/>
        <v>0</v>
      </c>
      <c r="S69" s="154">
        <v>0</v>
      </c>
      <c r="T69" s="236"/>
    </row>
    <row r="70" spans="1:20" ht="20.25" customHeight="1">
      <c r="A70" s="286"/>
      <c r="B70" s="287"/>
      <c r="C70" s="288"/>
      <c r="D70" s="124" t="s">
        <v>43</v>
      </c>
      <c r="E70" s="146">
        <f t="shared" si="37"/>
        <v>2337.3000000000002</v>
      </c>
      <c r="F70" s="146">
        <f t="shared" si="37"/>
        <v>2337.3000000000002</v>
      </c>
      <c r="G70" s="154">
        <f>F70/E70</f>
        <v>1</v>
      </c>
      <c r="H70" s="146">
        <f t="shared" si="38"/>
        <v>3536.2</v>
      </c>
      <c r="I70" s="146">
        <f t="shared" si="38"/>
        <v>283.10000000000002</v>
      </c>
      <c r="J70" s="154">
        <f>I70/H70</f>
        <v>8.0057689044737299E-2</v>
      </c>
      <c r="K70" s="146">
        <f t="shared" si="39"/>
        <v>3536.2</v>
      </c>
      <c r="L70" s="146">
        <f t="shared" si="39"/>
        <v>1114.5999999999999</v>
      </c>
      <c r="M70" s="154">
        <f>L70/K70</f>
        <v>0.31519710423618574</v>
      </c>
      <c r="N70" s="146">
        <f t="shared" si="40"/>
        <v>3302.8</v>
      </c>
      <c r="O70" s="146">
        <f t="shared" si="40"/>
        <v>1312.9</v>
      </c>
      <c r="P70" s="154">
        <f>O70/N70</f>
        <v>0.39751120261596223</v>
      </c>
      <c r="Q70" s="146">
        <f t="shared" si="41"/>
        <v>2337.3000000000002</v>
      </c>
      <c r="R70" s="146">
        <f t="shared" si="41"/>
        <v>2337.3000000000002</v>
      </c>
      <c r="S70" s="154">
        <f>R70/Q70</f>
        <v>1</v>
      </c>
      <c r="T70" s="236"/>
    </row>
    <row r="71" spans="1:20" ht="31.2" customHeight="1">
      <c r="A71" s="289"/>
      <c r="B71" s="290"/>
      <c r="C71" s="291"/>
      <c r="D71" s="158" t="s">
        <v>263</v>
      </c>
      <c r="E71" s="146">
        <f t="shared" si="37"/>
        <v>0</v>
      </c>
      <c r="F71" s="146">
        <f t="shared" si="37"/>
        <v>0</v>
      </c>
      <c r="G71" s="154">
        <v>0</v>
      </c>
      <c r="H71" s="146">
        <f t="shared" si="38"/>
        <v>0</v>
      </c>
      <c r="I71" s="146">
        <f t="shared" si="38"/>
        <v>0</v>
      </c>
      <c r="J71" s="154">
        <v>0</v>
      </c>
      <c r="K71" s="146">
        <f t="shared" si="39"/>
        <v>0</v>
      </c>
      <c r="L71" s="146">
        <f t="shared" si="39"/>
        <v>0</v>
      </c>
      <c r="M71" s="154">
        <v>0</v>
      </c>
      <c r="N71" s="146">
        <f t="shared" si="40"/>
        <v>0</v>
      </c>
      <c r="O71" s="146">
        <f t="shared" si="40"/>
        <v>0</v>
      </c>
      <c r="P71" s="154">
        <v>0</v>
      </c>
      <c r="Q71" s="146">
        <f t="shared" si="41"/>
        <v>0</v>
      </c>
      <c r="R71" s="146">
        <f t="shared" si="41"/>
        <v>0</v>
      </c>
      <c r="S71" s="154">
        <v>0</v>
      </c>
      <c r="T71" s="292"/>
    </row>
    <row r="72" spans="1:20" s="100" customFormat="1" ht="45.15" customHeight="1">
      <c r="A72" s="293" t="s">
        <v>274</v>
      </c>
      <c r="B72" s="294"/>
      <c r="C72" s="294"/>
      <c r="D72" s="294"/>
      <c r="E72" s="294"/>
      <c r="F72" s="294"/>
      <c r="G72" s="294"/>
      <c r="H72" s="294"/>
      <c r="I72" s="294"/>
      <c r="J72" s="294"/>
      <c r="K72" s="294"/>
      <c r="L72" s="294"/>
      <c r="M72" s="294"/>
      <c r="N72" s="294"/>
      <c r="O72" s="294"/>
      <c r="P72" s="294"/>
      <c r="Q72" s="294"/>
      <c r="R72" s="294"/>
      <c r="S72" s="294"/>
      <c r="T72" s="294"/>
    </row>
    <row r="73" spans="1:20" s="100" customFormat="1" ht="19.649999999999999" customHeight="1">
      <c r="A73" s="99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</row>
    <row r="74" spans="1:20" ht="19.649999999999999" customHeight="1">
      <c r="A74" s="279" t="s">
        <v>289</v>
      </c>
      <c r="B74" s="279"/>
      <c r="C74" s="279"/>
      <c r="D74" s="279"/>
      <c r="E74" s="279"/>
      <c r="F74" s="279"/>
      <c r="G74" s="279"/>
      <c r="H74" s="279"/>
      <c r="I74" s="279"/>
      <c r="J74" s="279"/>
      <c r="K74" s="279"/>
      <c r="L74" s="279"/>
      <c r="M74" s="279"/>
      <c r="N74" s="279"/>
      <c r="O74" s="279"/>
      <c r="P74" s="279"/>
      <c r="Q74" s="279"/>
      <c r="R74" s="279"/>
      <c r="S74" s="279"/>
      <c r="T74" s="106"/>
    </row>
    <row r="75" spans="1:20" ht="12.6" customHeight="1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06"/>
    </row>
    <row r="76" spans="1:20" ht="16.5" customHeight="1">
      <c r="A76" s="219" t="s">
        <v>307</v>
      </c>
      <c r="B76" s="219"/>
      <c r="C76" s="219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</row>
    <row r="77" spans="1:20" ht="14.4" customHeight="1">
      <c r="A77" s="109"/>
      <c r="B77" s="108"/>
      <c r="C77" s="108"/>
      <c r="D77" s="110"/>
      <c r="E77" s="111"/>
      <c r="F77" s="111"/>
      <c r="G77" s="111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</row>
    <row r="78" spans="1:20" ht="18">
      <c r="A78" s="109"/>
      <c r="B78" s="108"/>
      <c r="C78" s="108"/>
      <c r="D78" s="110"/>
      <c r="E78" s="111"/>
      <c r="F78" s="111"/>
      <c r="G78" s="111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</row>
    <row r="79" spans="1:20" ht="15.6">
      <c r="A79" s="217" t="s">
        <v>296</v>
      </c>
      <c r="B79" s="218"/>
      <c r="C79" s="119"/>
      <c r="D79" s="120"/>
      <c r="E79" s="121"/>
      <c r="F79" s="121"/>
      <c r="G79" s="121"/>
      <c r="H79" s="119"/>
      <c r="I79" s="119"/>
      <c r="J79" s="119"/>
      <c r="K79" s="119"/>
    </row>
    <row r="80" spans="1:20" ht="15.6">
      <c r="A80" s="118"/>
      <c r="B80" s="119"/>
      <c r="C80" s="119"/>
      <c r="D80" s="120"/>
      <c r="E80" s="121"/>
      <c r="F80" s="121"/>
      <c r="G80" s="121"/>
      <c r="H80" s="119"/>
      <c r="I80" s="119"/>
      <c r="J80" s="119"/>
      <c r="K80" s="119"/>
    </row>
    <row r="81" spans="1:20" ht="18">
      <c r="A81" s="219" t="s">
        <v>297</v>
      </c>
      <c r="B81" s="219"/>
      <c r="C81" s="219"/>
      <c r="D81" s="219"/>
      <c r="E81" s="219"/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108"/>
      <c r="Q81" s="108"/>
      <c r="R81" s="108"/>
      <c r="S81" s="108"/>
    </row>
    <row r="82" spans="1:20">
      <c r="A82" s="102"/>
    </row>
    <row r="83" spans="1:20">
      <c r="A83" s="102"/>
    </row>
    <row r="84" spans="1:20">
      <c r="A84" s="102"/>
    </row>
    <row r="85" spans="1:20" ht="14.25" customHeight="1">
      <c r="A85" s="102"/>
    </row>
    <row r="86" spans="1:20">
      <c r="A86" s="103"/>
    </row>
    <row r="87" spans="1:20">
      <c r="A87" s="102"/>
    </row>
    <row r="88" spans="1:20">
      <c r="A88" s="102"/>
    </row>
    <row r="89" spans="1:20">
      <c r="A89" s="102"/>
    </row>
    <row r="90" spans="1:20">
      <c r="A90" s="102"/>
    </row>
    <row r="91" spans="1:20" ht="12.75" customHeight="1">
      <c r="A91" s="102"/>
    </row>
    <row r="92" spans="1:20">
      <c r="A92" s="103"/>
    </row>
    <row r="93" spans="1:20">
      <c r="A93" s="102"/>
    </row>
    <row r="94" spans="1:20" s="101" customFormat="1">
      <c r="A94" s="102"/>
      <c r="D94" s="104"/>
      <c r="E94" s="105"/>
      <c r="F94" s="105"/>
      <c r="G94" s="105"/>
      <c r="T94" s="95"/>
    </row>
    <row r="95" spans="1:20" s="101" customFormat="1">
      <c r="A95" s="102"/>
      <c r="D95" s="104"/>
      <c r="E95" s="105"/>
      <c r="F95" s="105"/>
      <c r="G95" s="105"/>
      <c r="T95" s="95"/>
    </row>
    <row r="96" spans="1:20" s="101" customFormat="1">
      <c r="A96" s="102"/>
      <c r="D96" s="104"/>
      <c r="E96" s="105"/>
      <c r="F96" s="105"/>
      <c r="G96" s="105"/>
      <c r="T96" s="95"/>
    </row>
    <row r="97" spans="1:20" s="101" customFormat="1">
      <c r="A97" s="102"/>
      <c r="D97" s="104"/>
      <c r="E97" s="105"/>
      <c r="F97" s="105"/>
      <c r="G97" s="105"/>
      <c r="T97" s="95"/>
    </row>
    <row r="103" spans="1:20" s="101" customFormat="1" ht="49.5" customHeight="1">
      <c r="D103" s="104"/>
      <c r="E103" s="105"/>
      <c r="F103" s="105"/>
      <c r="G103" s="105"/>
      <c r="T103" s="95"/>
    </row>
  </sheetData>
  <mergeCells count="54">
    <mergeCell ref="A55:A59"/>
    <mergeCell ref="B55:B59"/>
    <mergeCell ref="C55:C59"/>
    <mergeCell ref="T55:T59"/>
    <mergeCell ref="B50:B54"/>
    <mergeCell ref="C50:C54"/>
    <mergeCell ref="A8:S8"/>
    <mergeCell ref="A74:S74"/>
    <mergeCell ref="A61:T61"/>
    <mergeCell ref="A62:C66"/>
    <mergeCell ref="T62:T66"/>
    <mergeCell ref="A67:C71"/>
    <mergeCell ref="T67:T71"/>
    <mergeCell ref="A72:T72"/>
    <mergeCell ref="A60:T60"/>
    <mergeCell ref="A44:T44"/>
    <mergeCell ref="A45:A49"/>
    <mergeCell ref="B45:B49"/>
    <mergeCell ref="C45:C49"/>
    <mergeCell ref="T45:T49"/>
    <mergeCell ref="A50:A54"/>
    <mergeCell ref="T50:T54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A79:B79"/>
    <mergeCell ref="A81:O81"/>
    <mergeCell ref="A5:T5"/>
    <mergeCell ref="A6:T6"/>
    <mergeCell ref="A7:T7"/>
    <mergeCell ref="A39:C43"/>
    <mergeCell ref="N11:P11"/>
    <mergeCell ref="Q11:S11"/>
    <mergeCell ref="T14:T18"/>
    <mergeCell ref="A29:C33"/>
    <mergeCell ref="T29:T38"/>
    <mergeCell ref="A19:C23"/>
    <mergeCell ref="A24:C28"/>
    <mergeCell ref="A14:C18"/>
    <mergeCell ref="A34:C38"/>
    <mergeCell ref="A76:T76"/>
  </mergeCells>
  <pageMargins left="0.59055118110236227" right="0.59055118110236227" top="1.1811023622047245" bottom="0.39370078740157483" header="0" footer="0"/>
  <pageSetup paperSize="9" scale="50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7"/>
  <sheetViews>
    <sheetView topLeftCell="A9" zoomScaleNormal="100" workbookViewId="0">
      <selection activeCell="H8" sqref="H8:Q9"/>
    </sheetView>
  </sheetViews>
  <sheetFormatPr defaultColWidth="9.109375" defaultRowHeight="15.6"/>
  <cols>
    <col min="1" max="1" width="4" style="130" customWidth="1"/>
    <col min="2" max="2" width="30.88671875" style="114" customWidth="1"/>
    <col min="3" max="3" width="17.88671875" style="114" customWidth="1"/>
    <col min="4" max="5" width="7.33203125" style="114" customWidth="1"/>
    <col min="6" max="6" width="9" style="114" customWidth="1"/>
    <col min="7" max="8" width="7.6640625" style="114" customWidth="1"/>
    <col min="9" max="9" width="9" style="114" customWidth="1"/>
    <col min="10" max="10" width="7.33203125" style="114" customWidth="1"/>
    <col min="11" max="11" width="6.5546875" style="114" customWidth="1"/>
    <col min="12" max="12" width="8.33203125" style="114" customWidth="1"/>
    <col min="13" max="13" width="6.33203125" style="114" customWidth="1"/>
    <col min="14" max="14" width="6.44140625" style="114" customWidth="1"/>
    <col min="15" max="15" width="8.109375" style="114" customWidth="1"/>
    <col min="16" max="17" width="6.5546875" style="114" customWidth="1"/>
    <col min="18" max="18" width="9.77734375" style="114" customWidth="1"/>
    <col min="19" max="19" width="17.88671875" style="114" customWidth="1"/>
    <col min="20" max="16384" width="9.109375" style="114"/>
  </cols>
  <sheetData>
    <row r="1" spans="1:46">
      <c r="M1" s="325"/>
      <c r="N1" s="325"/>
      <c r="O1" s="325"/>
      <c r="P1" s="325"/>
      <c r="Q1" s="325"/>
      <c r="R1" s="325"/>
      <c r="S1" s="114" t="s">
        <v>283</v>
      </c>
    </row>
    <row r="2" spans="1:46" ht="15.9" customHeight="1">
      <c r="A2" s="326" t="s">
        <v>299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</row>
    <row r="3" spans="1:46" ht="15.9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</row>
    <row r="5" spans="1:46" ht="12.75" customHeight="1">
      <c r="A5" s="310" t="s">
        <v>0</v>
      </c>
      <c r="B5" s="313" t="s">
        <v>272</v>
      </c>
      <c r="C5" s="313" t="s">
        <v>262</v>
      </c>
      <c r="D5" s="327" t="s">
        <v>294</v>
      </c>
      <c r="E5" s="328"/>
      <c r="F5" s="329"/>
      <c r="G5" s="316" t="s">
        <v>276</v>
      </c>
      <c r="H5" s="317"/>
      <c r="I5" s="318"/>
      <c r="J5" s="316" t="s">
        <v>277</v>
      </c>
      <c r="K5" s="317"/>
      <c r="L5" s="318"/>
      <c r="M5" s="316" t="s">
        <v>278</v>
      </c>
      <c r="N5" s="317"/>
      <c r="O5" s="318"/>
      <c r="P5" s="316" t="s">
        <v>279</v>
      </c>
      <c r="Q5" s="317"/>
      <c r="R5" s="318"/>
      <c r="S5" s="322" t="s">
        <v>271</v>
      </c>
    </row>
    <row r="6" spans="1:46" ht="64.8" customHeight="1">
      <c r="A6" s="311"/>
      <c r="B6" s="314"/>
      <c r="C6" s="314"/>
      <c r="D6" s="330"/>
      <c r="E6" s="331"/>
      <c r="F6" s="332"/>
      <c r="G6" s="319"/>
      <c r="H6" s="320"/>
      <c r="I6" s="321"/>
      <c r="J6" s="319"/>
      <c r="K6" s="320"/>
      <c r="L6" s="321"/>
      <c r="M6" s="319"/>
      <c r="N6" s="320"/>
      <c r="O6" s="321"/>
      <c r="P6" s="319"/>
      <c r="Q6" s="320"/>
      <c r="R6" s="321"/>
      <c r="S6" s="323"/>
    </row>
    <row r="7" spans="1:46" ht="20.100000000000001" customHeight="1">
      <c r="A7" s="312"/>
      <c r="B7" s="315"/>
      <c r="C7" s="315"/>
      <c r="D7" s="161" t="s">
        <v>20</v>
      </c>
      <c r="E7" s="161" t="s">
        <v>21</v>
      </c>
      <c r="F7" s="161" t="s">
        <v>19</v>
      </c>
      <c r="G7" s="161" t="s">
        <v>20</v>
      </c>
      <c r="H7" s="161" t="s">
        <v>21</v>
      </c>
      <c r="I7" s="161" t="s">
        <v>19</v>
      </c>
      <c r="J7" s="161" t="s">
        <v>20</v>
      </c>
      <c r="K7" s="161" t="s">
        <v>21</v>
      </c>
      <c r="L7" s="161" t="s">
        <v>19</v>
      </c>
      <c r="M7" s="161" t="s">
        <v>20</v>
      </c>
      <c r="N7" s="161" t="s">
        <v>21</v>
      </c>
      <c r="O7" s="161" t="s">
        <v>19</v>
      </c>
      <c r="P7" s="161" t="s">
        <v>20</v>
      </c>
      <c r="Q7" s="161" t="s">
        <v>21</v>
      </c>
      <c r="R7" s="161" t="s">
        <v>19</v>
      </c>
      <c r="S7" s="324"/>
    </row>
    <row r="8" spans="1:46" ht="71.400000000000006" customHeight="1">
      <c r="A8" s="162">
        <v>1</v>
      </c>
      <c r="B8" s="163" t="s">
        <v>300</v>
      </c>
      <c r="C8" s="164">
        <v>29</v>
      </c>
      <c r="D8" s="165">
        <v>29</v>
      </c>
      <c r="E8" s="166"/>
      <c r="F8" s="167">
        <f>E8/D8</f>
        <v>0</v>
      </c>
      <c r="G8" s="165">
        <v>7</v>
      </c>
      <c r="H8" s="334">
        <v>7</v>
      </c>
      <c r="I8" s="335">
        <f>H8/G8</f>
        <v>1</v>
      </c>
      <c r="J8" s="334">
        <v>7</v>
      </c>
      <c r="K8" s="334">
        <v>7</v>
      </c>
      <c r="L8" s="335">
        <f>K8/J8</f>
        <v>1</v>
      </c>
      <c r="M8" s="334">
        <v>7</v>
      </c>
      <c r="N8" s="334">
        <v>7</v>
      </c>
      <c r="O8" s="335">
        <f>N8/M8</f>
        <v>1</v>
      </c>
      <c r="P8" s="334">
        <v>8</v>
      </c>
      <c r="Q8" s="334">
        <v>8</v>
      </c>
      <c r="R8" s="167">
        <f>Q8/P8</f>
        <v>1</v>
      </c>
      <c r="S8" s="168"/>
    </row>
    <row r="9" spans="1:46" ht="114" customHeight="1">
      <c r="A9" s="169">
        <v>2</v>
      </c>
      <c r="B9" s="170" t="s">
        <v>301</v>
      </c>
      <c r="C9" s="171">
        <v>44</v>
      </c>
      <c r="D9" s="172">
        <v>44</v>
      </c>
      <c r="E9" s="175"/>
      <c r="F9" s="167">
        <f>E9/D9</f>
        <v>0</v>
      </c>
      <c r="G9" s="172">
        <v>11</v>
      </c>
      <c r="H9" s="336">
        <v>11</v>
      </c>
      <c r="I9" s="335">
        <f>H9/G9</f>
        <v>1</v>
      </c>
      <c r="J9" s="336">
        <v>11</v>
      </c>
      <c r="K9" s="336">
        <v>11</v>
      </c>
      <c r="L9" s="335">
        <f>K9/J9</f>
        <v>1</v>
      </c>
      <c r="M9" s="336">
        <v>11</v>
      </c>
      <c r="N9" s="336">
        <v>11</v>
      </c>
      <c r="O9" s="335">
        <f>N9/M9</f>
        <v>1</v>
      </c>
      <c r="P9" s="336">
        <v>11</v>
      </c>
      <c r="Q9" s="336">
        <v>11</v>
      </c>
      <c r="R9" s="167">
        <f>Q9/P9</f>
        <v>1</v>
      </c>
      <c r="S9" s="168"/>
    </row>
    <row r="10" spans="1:46" s="116" customFormat="1">
      <c r="A10" s="131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46" s="116" customFormat="1">
      <c r="A11" s="131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46" s="116" customFormat="1" ht="29.4" customHeight="1">
      <c r="A12" s="333" t="s">
        <v>289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333"/>
      <c r="S12" s="333"/>
      <c r="T12" s="115"/>
    </row>
    <row r="13" spans="1:46" s="116" customFormat="1">
      <c r="A13" s="117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46" s="116" customFormat="1">
      <c r="A14" s="117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</row>
    <row r="15" spans="1:46" s="106" customFormat="1" ht="21.6" customHeight="1">
      <c r="A15" s="219" t="s">
        <v>307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</row>
    <row r="16" spans="1:46" s="106" customFormat="1">
      <c r="A16" s="118"/>
      <c r="B16" s="119"/>
      <c r="C16" s="119"/>
      <c r="D16" s="120"/>
      <c r="E16" s="120"/>
      <c r="F16" s="120"/>
      <c r="G16" s="121"/>
      <c r="H16" s="121"/>
      <c r="I16" s="121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19"/>
      <c r="AL16" s="119"/>
      <c r="AM16" s="119"/>
      <c r="AN16" s="122"/>
      <c r="AO16" s="122"/>
      <c r="AP16" s="122"/>
    </row>
    <row r="17" spans="1:1">
      <c r="A17" s="128"/>
    </row>
  </sheetData>
  <mergeCells count="13">
    <mergeCell ref="M1:R1"/>
    <mergeCell ref="A2:R2"/>
    <mergeCell ref="G5:I6"/>
    <mergeCell ref="D5:F6"/>
    <mergeCell ref="A12:S12"/>
    <mergeCell ref="A15:S15"/>
    <mergeCell ref="A5:A7"/>
    <mergeCell ref="B5:B7"/>
    <mergeCell ref="C5:C7"/>
    <mergeCell ref="J5:L6"/>
    <mergeCell ref="M5:O6"/>
    <mergeCell ref="P5:R6"/>
    <mergeCell ref="S5:S7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2025-03-26T07:18:01Z</cp:lastPrinted>
  <dcterms:created xsi:type="dcterms:W3CDTF">2011-05-17T05:04:33Z</dcterms:created>
  <dcterms:modified xsi:type="dcterms:W3CDTF">2025-04-02T09:58:36Z</dcterms:modified>
</cp:coreProperties>
</file>